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<sst xmlns="http://schemas.openxmlformats.org/spreadsheetml/2006/main" count="32" uniqueCount="32">
  <si>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</si>
  <si>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ASP020</t>
  </si>
  <si>
    <t xml:space="preserve">m²</t>
  </si>
  <si>
    <t xml:space="preserve">Plancher technique accessible "BUTECH", pour extérieur.</t>
  </si>
  <si>
    <r>
      <rPr>
        <sz val="7.80"/>
        <color rgb="FF000000"/>
        <rFont val="A"/>
        <family val="2"/>
      </rPr>
      <t xml:space="preserve">Plancher technique accessible "BUTECH", pour extérieur, composé de </t>
    </r>
    <r>
      <rPr>
        <b/>
        <sz val="7.80"/>
        <color rgb="FF000000"/>
        <rFont val="A"/>
        <family val="2"/>
      </rPr>
      <t xml:space="preserve">panneau autoportant pour le système de plancher technique accessible "BUTECH", de 443x443 mm et 24 mm d'épaisseur, classement 2/2/A/2, selon NF EN 12825, constitué d'un support de base de matériau porcelainé, de 10,5 mm d'épaisseur, une couche de finition en grès porcelainé Porcelanosa, série Arizona, couleur Antracita, finition antiglissant, "BUTECH", "PORCELANOSA GRUPO", de 443x443 mm et 10,5 mm d'épaisseur, et une maille de fibre ignifuge disposée entre deux pièces, adhérée avec des résines synthétiques, pour garantir la raideur de l'ensemble</t>
    </r>
    <r>
      <rPr>
        <sz val="7.80"/>
        <color rgb="FF000000"/>
        <rFont val="A"/>
        <family val="2"/>
      </rPr>
      <t xml:space="preserve">, appuyés sur </t>
    </r>
    <r>
      <rPr>
        <b/>
        <sz val="7.80"/>
        <color rgb="FF000000"/>
        <rFont val="A"/>
        <family val="2"/>
      </rPr>
      <t xml:space="preserve">pieds réglables en polypropylène avec charge minérale, de couleur noir, avec base arrondie, pour des hauteurs comprises entre 55 et 75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</si>
  <si>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</si>
  <si>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</si>
  <si>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</si>
  <si>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</si>
  <si>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</si>
  <si>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</si>
  <si>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mt12pct030aa</t>
  </si>
  <si>
    <t xml:space="preserve">Pied réglable en polypropylène avec charge minérale, de couleur noir, avec base arrondie, pour des hauteurs comprises entre 55 et 75 mm.</t>
  </si>
  <si>
    <t xml:space="preserve">U</t>
  </si>
  <si>
    <t xml:space="preserve">mt12sbs100</t>
  </si>
  <si>
    <t xml:space="preserve">Cartouche de 310 cm³ de mastic en polyuréthane P-404 "BUTECH".</t>
  </si>
  <si>
    <t xml:space="preserve">U</t>
  </si>
  <si>
    <t xml:space="preserve">mt12sbs020aaad</t>
  </si>
  <si>
    <t xml:space="preserve">Panneau autoportant pour le système de plancher technique accessible "BUTECH", de 443x443 mm et 24 mm d'épaisseur, classement 2/2/A/2, selon NF EN 12825, constitué d'un support de base de matériau porcelainé, de 10,5 mm d'épaisseur, une couche de finition en grès porcelainé Porcelanosa, série Arizona, couleur Antracita, finition antiglissant, "BUTECH", "PORCELANOSA GRUPO", de 443x443 mm et 10,5 mm d'épaisseur, et une maille de fibre ignifuge disposée entre deux pièces, adhérée avec des résines synthétiques, pour garantir la raideur de l'ensemble.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</si>
  <si>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</si>
  <si>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</si>
  <si>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</si>
  <si>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</si>
  <si>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</si>
  <si>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</si>
  <si>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</si>
  <si>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</si>
  <si>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</si>
  <si>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</si>
  <si>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</si>
  <si>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17.078,76F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</si>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</sst>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8.01" customWidth="1"/>
    <col min="3" max="3" width="21.86" customWidth="1"/>
    <col min="4" max="4" width="27.39"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69.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6.000000</v>
      </c>
      <c r="G8" s="14" t="s">
        <v>13</v>
      </c>
      <c r="H8" s="14"/>
      <c r="I8" s="16">
        <v>4020.820000</v>
      </c>
      <c r="J8" s="16"/>
      <c r="K8" s="16">
        <f ca="1">ROUND(INDIRECT(ADDRESS(ROW()+(0), COLUMN()+(-5), 1))*INDIRECT(ADDRESS(ROW()+(0), COLUMN()+(-2), 1)), 2)</f>
        <v>24124.920000</v>
      </c>
    </row>
    <row r="9" spans="1:11" ht="12.00" thickBot="1" customHeight="1">
      <c r="A9" s="17" t="s">
        <v>14</v>
      </c>
      <c r="B9" s="17" t="s">
        <v>15</v>
      </c>
      <c r="C9" s="17"/>
      <c r="D9" s="17"/>
      <c r="E9" s="17"/>
      <c r="F9" s="18">
        <v>0.540000</v>
      </c>
      <c r="G9" s="19" t="s">
        <v>16</v>
      </c>
      <c r="H9" s="19"/>
      <c r="I9" s="20">
        <v>3532.030000</v>
      </c>
      <c r="J9" s="20"/>
      <c r="K9" s="20">
        <f ca="1">ROUND(INDIRECT(ADDRESS(ROW()+(0), COLUMN()+(-5), 1))*INDIRECT(ADDRESS(ROW()+(0), COLUMN()+(-2), 1)), 2)</f>
        <v>1907.300000</v>
      </c>
    </row>
    <row r="10" spans="1:11" ht="88.80" thickBot="1" customHeight="1">
      <c r="A10" s="17" t="s">
        <v>17</v>
      </c>
      <c r="B10" s="17" t="s">
        <v>18</v>
      </c>
      <c r="C10" s="17"/>
      <c r="D10" s="17"/>
      <c r="E10" s="17"/>
      <c r="F10" s="18">
        <v>1.050000</v>
      </c>
      <c r="G10" s="19" t="s">
        <v>19</v>
      </c>
      <c r="H10" s="19"/>
      <c r="I10" s="20">
        <v>51719.680000</v>
      </c>
      <c r="J10" s="20"/>
      <c r="K10" s="20">
        <f ca="1">ROUND(INDIRECT(ADDRESS(ROW()+(0), COLUMN()+(-5), 1))*INDIRECT(ADDRESS(ROW()+(0), COLUMN()+(-2), 1)), 2)</f>
        <v>54305.660000</v>
      </c>
    </row>
    <row r="11" spans="1:11" ht="12.00" thickBot="1" customHeight="1">
      <c r="A11" s="17" t="s">
        <v>20</v>
      </c>
      <c r="B11" s="17" t="s">
        <v>21</v>
      </c>
      <c r="C11" s="17"/>
      <c r="D11" s="17"/>
      <c r="E11" s="17"/>
      <c r="F11" s="18">
        <v>0.491000</v>
      </c>
      <c r="G11" s="19" t="s">
        <v>22</v>
      </c>
      <c r="H11" s="19"/>
      <c r="I11" s="20">
        <v>1192.290000</v>
      </c>
      <c r="J11" s="20"/>
      <c r="K11" s="20">
        <f ca="1">ROUND(INDIRECT(ADDRESS(ROW()+(0), COLUMN()+(-5), 1))*INDIRECT(ADDRESS(ROW()+(0), COLUMN()+(-2), 1)), 2)</f>
        <v>585.410000</v>
      </c>
    </row>
    <row r="12" spans="1:11" ht="12.00" thickBot="1" customHeight="1">
      <c r="A12" s="17" t="s">
        <v>23</v>
      </c>
      <c r="B12" s="21" t="s">
        <v>24</v>
      </c>
      <c r="C12" s="21"/>
      <c r="D12" s="21"/>
      <c r="E12" s="21"/>
      <c r="F12" s="22">
        <v>0.491000</v>
      </c>
      <c r="G12" s="23" t="s">
        <v>25</v>
      </c>
      <c r="H12" s="23"/>
      <c r="I12" s="24">
        <v>728.470000</v>
      </c>
      <c r="J12" s="24"/>
      <c r="K12" s="24">
        <f ca="1">ROUND(INDIRECT(ADDRESS(ROW()+(0), COLUMN()+(-5), 1))*INDIRECT(ADDRESS(ROW()+(0), COLUMN()+(-2), 1)), 2)</f>
        <v>357.680000</v>
      </c>
    </row>
    <row r="13" spans="1:11" ht="12.00" thickBot="1" customHeight="1">
      <c r="A13" s="17"/>
      <c r="B13" s="10" t="s">
        <v>26</v>
      </c>
      <c r="C13" s="10"/>
      <c r="D13" s="10"/>
      <c r="E13" s="10"/>
      <c r="F13" s="12">
        <v>2.000000</v>
      </c>
      <c r="G13" s="14" t="s">
        <v>27</v>
      </c>
      <c r="H13" s="14"/>
      <c r="I13" s="16">
        <f ca="1">ROUND(SUM(INDIRECT(ADDRESS(ROW()+(-1), COLUMN()+(2), 1)),INDIRECT(ADDRESS(ROW()+(-2), COLUMN()+(2), 1)),INDIRECT(ADDRESS(ROW()+(-3), COLUMN()+(2), 1)),INDIRECT(ADDRESS(ROW()+(-4), COLUMN()+(2), 1)),INDIRECT(ADDRESS(ROW()+(-5), COLUMN()+(2), 1))), 2)</f>
        <v>81280.970000</v>
      </c>
      <c r="J13" s="16"/>
      <c r="K13" s="16">
        <f ca="1">ROUND(INDIRECT(ADDRESS(ROW()+(0), COLUMN()+(-5), 1))*INDIRECT(ADDRESS(ROW()+(0), COLUMN()+(-2), 1))/100, 2)</f>
        <v>1625.620000</v>
      </c>
    </row>
    <row r="14" spans="1:11" ht="12.00" thickBot="1" customHeight="1">
      <c r="A14" s="21"/>
      <c r="B14" s="21" t="s">
        <v>28</v>
      </c>
      <c r="C14" s="21"/>
      <c r="D14" s="21"/>
      <c r="E14" s="21"/>
      <c r="F14" s="22">
        <v>3.000000</v>
      </c>
      <c r="G14" s="23" t="s">
        <v>29</v>
      </c>
      <c r="H14" s="23"/>
      <c r="I14" s="24">
        <f ca="1">ROUND(SUM(INDIRECT(ADDRESS(ROW()+(-1), COLUMN()+(2), 1)),INDIRECT(ADDRESS(ROW()+(-2), COLUMN()+(2), 1)),INDIRECT(ADDRESS(ROW()+(-3), COLUMN()+(2), 1)),INDIRECT(ADDRESS(ROW()+(-4), COLUMN()+(2), 1)),INDIRECT(ADDRESS(ROW()+(-5), COLUMN()+(2), 1)),INDIRECT(ADDRESS(ROW()+(-6), COLUMN()+(2), 1))), 2)</f>
        <v>82906.590000</v>
      </c>
      <c r="J14" s="24"/>
      <c r="K14" s="24">
        <f ca="1">ROUND(INDIRECT(ADDRESS(ROW()+(0), COLUMN()+(-5), 1))*INDIRECT(ADDRESS(ROW()+(0), COLUMN()+(-2), 1))/100, 2)</f>
        <v>2487.200000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85393.790000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