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<sst xmlns="http://schemas.openxmlformats.org/spreadsheetml/2006/main" count="30" uniqueCount="30">
  <si>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</si>
  <si>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ELS030</t>
  </si>
  <si>
    <t xml:space="preserve">m²</t>
  </si>
  <si>
    <t xml:space="preserve">Bardage de façade de panneaux sandwich isolants, en aluminium.</t>
  </si>
  <si>
    <r>
      <rPr>
        <sz val="8.25"/>
        <color rgb="FF000000"/>
        <rFont val="Arial"/>
        <family val="2"/>
      </rPr>
      <t xml:space="preserve">Bardage de façade constitué de </t>
    </r>
    <r>
      <rPr>
        <b/>
        <sz val="8.25"/>
        <color rgb="FF000000"/>
        <rFont val="Arial"/>
        <family val="2"/>
      </rPr>
      <t xml:space="preserve">panneaux sandwich isolants, de 50 mm d'épaisseur et 600 mm de largeur, constitués de double face métallique, celle extérieure en tôle d'aluminium de 0,8 mm d'épaisseur et celle intérieur en tôle d'acier de 0,5 mm d'épaisseur et âme isolante de polyuréthane de densité moyenne 50 kg/m³, montés en position horizontal</t>
    </r>
    <r>
      <rPr>
        <sz val="8.25"/>
        <color rgb="FF000000"/>
        <rFont val="Arial"/>
        <family val="2"/>
      </rPr>
      <t xml:space="preserve">, avec un système de fixation occulté.</t>
    </r>
  </si>
  <si>
    <t xml:space="preserve">Code interne</t>
  </si>
  <si>
    <t xml:space="preserve">Désignation</t>
  </si>
  <si>
    <t xml:space="preserve">Quantité</t>
  </si>
  <si>
    <t xml:space="preserve">Unité</t>
  </si>
  <si>
    <t xml:space="preserve">Prix unitaire</t>
  </si>
  <si>
    <t xml:space="preserve">Prix total</t>
  </si>
  <si>
    <t xml:space="preserve">mt12ppl110a</t>
  </si>
  <si>
    <t xml:space="preserve">Panneau sandwich isolant pour façades, de 50 mm d'épaisseur et 600 mm de largeur, constitué de double face métallique, celle extérieure en tôle d'aluminium de 0,8 mm d'épaisseur et celle intérieur en tôle d'acier de 0,5 mm d'épaisseur et âme isolante de polyuréthane de densité moyenne 50 kg/m³, avec joint conçu pour la fixation des vis occultées.</t>
  </si>
  <si>
    <t xml:space="preserve">m²</t>
  </si>
  <si>
    <t xml:space="preserve">mt13ccg030e</t>
  </si>
  <si>
    <t xml:space="preserve">Vis autoformeuse de 6,5x130 mm d'acier inoxydable, avec rondelle.</t>
  </si>
  <si>
    <t xml:space="preserve">U</t>
  </si>
  <si>
    <t xml:space="preserve">mt13ccg040</t>
  </si>
  <si>
    <t xml:space="preserve">Joint d'étanchéité pour tôles profilées en acier.</t>
  </si>
  <si>
    <t xml:space="preserve">m</t>
  </si>
  <si>
    <t xml:space="preserve">mo051</t>
  </si>
  <si>
    <t xml:space="preserve">Compagnon professionnel III/CP2 monteur de parois industrielles.</t>
  </si>
  <si>
    <t xml:space="preserve">h</t>
  </si>
  <si>
    <t xml:space="preserve">mo098</t>
  </si>
  <si>
    <t xml:space="preserve">Ouvrier professionnel II/OP monteur de parois industrielles.</t>
  </si>
  <si>
    <t xml:space="preserve">h</t>
  </si>
  <si>
    <t xml:space="preserve">Coûts directs complémentaires</t>
  </si>
  <si>
    <t xml:space="preserve">%</t>
  </si>
  <si>
    <t xml:space="preserve">Coût d'entretien décennal: 3.905,78F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</si>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</sst>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58.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4" t="s">
        <v>4</v>
      </c>
      <c r="B5" s="4"/>
      <c r="C5" s="4"/>
      <c r="D5" s="4"/>
      <c r="E5" s="4"/>
      <c r="F5" s="4"/>
      <c r="G5" s="4"/>
      <c r="H5" s="4"/>
    </row>
    <row r="8" spans="1:8" ht="13.50" thickBot="1" customHeight="1">
      <c r="A8" s="5" t="s">
        <v>5</v>
      </c>
      <c r="B8" s="5"/>
      <c r="C8" s="5" t="s">
        <v>6</v>
      </c>
      <c r="D8" s="5"/>
      <c r="E8" s="5" t="s">
        <v>7</v>
      </c>
      <c r="F8" s="5" t="s">
        <v>8</v>
      </c>
      <c r="G8" s="5" t="s">
        <v>9</v>
      </c>
      <c r="H8" s="5" t="s">
        <v>10</v>
      </c>
    </row>
    <row r="9" spans="1:8" ht="55.50" thickBot="1" customHeight="1">
      <c r="A9" s="6" t="s">
        <v>11</v>
      </c>
      <c r="B9" s="6"/>
      <c r="C9" s="6" t="s">
        <v>12</v>
      </c>
      <c r="D9" s="6"/>
      <c r="E9" s="8">
        <v>1.050000</v>
      </c>
      <c r="F9" s="10" t="s">
        <v>13</v>
      </c>
      <c r="G9" s="12">
        <v>44887.980000</v>
      </c>
      <c r="H9" s="12">
        <f ca="1">ROUND(INDIRECT(ADDRESS(ROW()+(0), COLUMN()+(-3), 1))*INDIRECT(ADDRESS(ROW()+(0), COLUMN()+(-1), 1)), 2)</f>
        <v>47132.380000</v>
      </c>
    </row>
    <row r="10" spans="1:8" ht="13.50" thickBot="1" customHeight="1">
      <c r="A10" s="13" t="s">
        <v>14</v>
      </c>
      <c r="B10" s="13"/>
      <c r="C10" s="13" t="s">
        <v>15</v>
      </c>
      <c r="D10" s="13"/>
      <c r="E10" s="14">
        <v>8.000000</v>
      </c>
      <c r="F10" s="15" t="s">
        <v>16</v>
      </c>
      <c r="G10" s="16">
        <v>677.550000</v>
      </c>
      <c r="H10" s="16">
        <f ca="1">ROUND(INDIRECT(ADDRESS(ROW()+(0), COLUMN()+(-3), 1))*INDIRECT(ADDRESS(ROW()+(0), COLUMN()+(-1), 1)), 2)</f>
        <v>5420.400000</v>
      </c>
    </row>
    <row r="11" spans="1:8" ht="13.50" thickBot="1" customHeight="1">
      <c r="A11" s="13" t="s">
        <v>17</v>
      </c>
      <c r="B11" s="13"/>
      <c r="C11" s="13" t="s">
        <v>18</v>
      </c>
      <c r="D11" s="13"/>
      <c r="E11" s="14">
        <v>2.000000</v>
      </c>
      <c r="F11" s="15" t="s">
        <v>19</v>
      </c>
      <c r="G11" s="16">
        <v>762.250000</v>
      </c>
      <c r="H11" s="16">
        <f ca="1">ROUND(INDIRECT(ADDRESS(ROW()+(0), COLUMN()+(-3), 1))*INDIRECT(ADDRESS(ROW()+(0), COLUMN()+(-1), 1)), 2)</f>
        <v>1524.500000</v>
      </c>
    </row>
    <row r="12" spans="1:8" ht="13.50" thickBot="1" customHeight="1">
      <c r="A12" s="13" t="s">
        <v>20</v>
      </c>
      <c r="B12" s="13"/>
      <c r="C12" s="13" t="s">
        <v>21</v>
      </c>
      <c r="D12" s="13"/>
      <c r="E12" s="14">
        <v>0.346000</v>
      </c>
      <c r="F12" s="15" t="s">
        <v>22</v>
      </c>
      <c r="G12" s="16">
        <v>1122.150000</v>
      </c>
      <c r="H12" s="16">
        <f ca="1">ROUND(INDIRECT(ADDRESS(ROW()+(0), COLUMN()+(-3), 1))*INDIRECT(ADDRESS(ROW()+(0), COLUMN()+(-1), 1)), 2)</f>
        <v>388.260000</v>
      </c>
    </row>
    <row r="13" spans="1:8" ht="13.50" thickBot="1" customHeight="1">
      <c r="A13" s="13" t="s">
        <v>23</v>
      </c>
      <c r="B13" s="13"/>
      <c r="C13" s="17" t="s">
        <v>24</v>
      </c>
      <c r="D13" s="17"/>
      <c r="E13" s="18">
        <v>0.346000</v>
      </c>
      <c r="F13" s="19" t="s">
        <v>25</v>
      </c>
      <c r="G13" s="20">
        <v>685.610000</v>
      </c>
      <c r="H13" s="20">
        <f ca="1">ROUND(INDIRECT(ADDRESS(ROW()+(0), COLUMN()+(-3), 1))*INDIRECT(ADDRESS(ROW()+(0), COLUMN()+(-1), 1)), 2)</f>
        <v>237.220000</v>
      </c>
    </row>
    <row r="14" spans="1:8" ht="13.50" thickBot="1" customHeight="1">
      <c r="A14" s="17"/>
      <c r="B14" s="17"/>
      <c r="C14" s="4" t="s">
        <v>26</v>
      </c>
      <c r="D14" s="4"/>
      <c r="E14" s="21">
        <v>2.000000</v>
      </c>
      <c r="F14" s="22" t="s">
        <v>27</v>
      </c>
      <c r="G14" s="23">
        <f ca="1">ROUND(SUM(INDIRECT(ADDRESS(ROW()+(-1), COLUMN()+(1), 1)),INDIRECT(ADDRESS(ROW()+(-2), COLUMN()+(1), 1)),INDIRECT(ADDRESS(ROW()+(-3), COLUMN()+(1), 1)),INDIRECT(ADDRESS(ROW()+(-4), COLUMN()+(1), 1)),INDIRECT(ADDRESS(ROW()+(-5), COLUMN()+(1), 1))), 2)</f>
        <v>54702.760000</v>
      </c>
      <c r="H14" s="23">
        <f ca="1">ROUND(INDIRECT(ADDRESS(ROW()+(0), COLUMN()+(-3), 1))*INDIRECT(ADDRESS(ROW()+(0), COLUMN()+(-1), 1))/100, 2)</f>
        <v>1094.060000</v>
      </c>
    </row>
    <row r="15" spans="1:8" ht="13.50" thickBot="1" customHeight="1">
      <c r="A15" s="24" t="s">
        <v>28</v>
      </c>
      <c r="B15" s="24"/>
      <c r="C15" s="25"/>
      <c r="D15" s="25"/>
      <c r="E15" s="25"/>
      <c r="F15" s="26"/>
      <c r="G15" s="24" t="s">
        <v>29</v>
      </c>
      <c r="H15" s="27">
        <f ca="1">ROUND(SUM(INDIRECT(ADDRESS(ROW()+(-1), COLUMN()+(0), 1)),INDIRECT(ADDRESS(ROW()+(-2), COLUMN()+(0), 1)),INDIRECT(ADDRESS(ROW()+(-3), COLUMN()+(0), 1)),INDIRECT(ADDRESS(ROW()+(-4), COLUMN()+(0), 1)),INDIRECT(ADDRESS(ROW()+(-5), COLUMN()+(0), 1)),INDIRECT(ADDRESS(ROW()+(-6), COLUMN()+(0), 1))), 2)</f>
        <v>55796.820000</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620079" right="0.472441" top="0.472441" bottom="0.472441" header="0.0" footer="0.0"/>
  <pageSetup paperSize="9" orientation="portrait"/>
  <rowBreaks count="0" manualBreakCount="0">
    </rowBreaks>
</worksheet>
</file>