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<sst xmlns="http://schemas.openxmlformats.org/spreadsheetml/2006/main" count="26" uniqueCount="26">
  <si>
    <t xml:space="preserve"/>
  </si>
  <si>
    <t xml:space="preserve">FCB030</t>
  </si>
  <si>
    <t xml:space="preserve">m²</t>
  </si>
  <si>
    <t xml:space="preserve">Écran modulaire.</t>
  </si>
  <si>
    <r>
      <rPr>
        <sz val="7.80"/>
        <color rgb="FF000000"/>
        <rFont val="A"/>
        <family val="2"/>
      </rPr>
      <t xml:space="preserve">Cloison démontable constituée </t>
    </r>
    <r>
      <rPr>
        <b/>
        <sz val="7.80"/>
        <color rgb="FF000000"/>
        <rFont val="A"/>
        <family val="2"/>
      </rPr>
      <t xml:space="preserve">d'</t>
    </r>
    <r>
      <rPr>
        <b/>
        <sz val="7.80"/>
        <color rgb="FF000000"/>
        <rFont val="A"/>
        <family val="2"/>
      </rPr>
      <t xml:space="preserve">écran modulaire mixte (2/5 verre + 3/5 panneau opaque), avec panneaux de planche agglomérée de 16 mm d'épaisseur avec finition en mélamine, fixés mécaniquement avec fixation cachée, gorges horizontales encastrées dans un panneau avec profilé en PVC de 10 mm, et lame entre les panneaux remplie avec de la laine de roche, 2 verres feuilletés de sûreté transparents de 3+3 mm chacun, avec cadre</t>
    </r>
    <r>
      <rPr>
        <sz val="7.80"/>
        <color rgb="FF000000"/>
        <rFont val="A"/>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</si>
  <si>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</si>
  <si>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</si>
  <si>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</si>
  <si>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</si>
  <si>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</si>
  <si>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</si>
  <si>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mt26mmd012mp</t>
  </si>
  <si>
    <t xml:space="preserve">Écran modulaire mixte (2/5 verre + 3/5 panneau opaque), avec panneaux de planche agglomérée de 16 mm d'épaisseur avec finition en mélamine, fixés mécaniquement avec fixation cachée, gorges horizontales encastrées dans un panneau avec profilé en PVC de 10 mm, et lame entre les panneaux remplie avec de la laine de roche, 2 verres feuilletés de sûreté transparents de 3+3 mm chacun, avec cadre, profilés verticaux internes en aluminium, cachés entre les modules, profilés verticaux internes en aluminium, cachés entre les modules, profilés visibles supérieurs de 35x45 mm et inférieurs de 60x45 mm, en aluminium anodisé ou laqué standard.</t>
  </si>
  <si>
    <t xml:space="preserve">m²</t>
  </si>
  <si>
    <t xml:space="preserve">mo011</t>
  </si>
  <si>
    <t xml:space="preserve">Compagnon professionnel III/CP2 monteur.</t>
  </si>
  <si>
    <t xml:space="preserve">h</t>
  </si>
  <si>
    <t xml:space="preserve">mo080</t>
  </si>
  <si>
    <t xml:space="preserve">Ouvrier professionnel II/OP monteur.</t>
  </si>
  <si>
    <t xml:space="preserve">h</t>
  </si>
  <si>
    <t xml:space="preserve">Majoration des montants</t>
  </si>
  <si>
    <t xml:space="preserve">%</t>
  </si>
  <si>
    <t xml:space="preserve">Coûts indirects</t>
  </si>
  <si>
    <t xml:space="preserve">%</t>
  </si>
  <si>
    <t xml:space="preserve">Coût d'entretien décennal: 7.301,78F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</si>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</sst>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5.59" customWidth="1"/>
    <col min="2" max="2" width="8.16" customWidth="1"/>
    <col min="3" max="3" width="21.86" customWidth="1"/>
    <col min="4" max="4" width="27.54" customWidth="1"/>
    <col min="5" max="5" width="4.66" customWidth="1"/>
    <col min="6" max="6" width="8.60" customWidth="1"/>
    <col min="7" max="7" width="2.04" customWidth="1"/>
    <col min="8" max="8" width="3.79" customWidth="1"/>
    <col min="9" max="9" width="11.51" customWidth="1"/>
    <col min="10" max="10" width="4.52" customWidth="1"/>
    <col min="11" max="11" width="10.78" customWidth="1"/>
  </cols>
  <sheetData>
    <row r="1" spans="1:1" ht="1.80" thickBot="1" customHeight="1">
      <c r="A1" s="1" t="s">
        <v>0</v>
      </c>
      <c r="B1" s="1"/>
      <c r="C1" s="1"/>
      <c r="D1" s="1"/>
      <c r="E1" s="1"/>
      <c r="F1" s="1"/>
      <c r="G1" s="1"/>
      <c r="H1" s="1"/>
      <c r="I1" s="1"/>
      <c r="J1" s="1"/>
      <c r="K1" s="1"/>
    </row>
    <row r="3" spans="1:11" ht="12.00" thickBot="1" customHeight="1">
      <c r="A3" s="3" t="s">
        <v>1</v>
      </c>
      <c r="B3" s="3"/>
      <c r="C3" s="4" t="s">
        <v>2</v>
      </c>
      <c r="D3" s="3" t="s">
        <v>3</v>
      </c>
      <c r="E3" s="5"/>
      <c r="F3" s="5"/>
      <c r="G3" s="5"/>
      <c r="H3" s="5"/>
      <c r="I3" s="5"/>
      <c r="J3" s="5"/>
      <c r="K3" s="5"/>
    </row>
    <row r="4" spans="1:11" ht="40.80" thickBot="1" customHeight="1">
      <c r="A4" s="6" t="s">
        <v>4</v>
      </c>
      <c r="B4" s="6"/>
      <c r="C4" s="7"/>
      <c r="D4" s="7"/>
      <c r="E4" s="7"/>
      <c r="F4" s="7"/>
      <c r="G4" s="7"/>
      <c r="H4" s="7"/>
      <c r="I4" s="7"/>
      <c r="J4" s="8"/>
      <c r="K4" s="8"/>
    </row>
    <row r="7" spans="1:11" ht="12.00" thickBot="1" customHeight="1">
      <c r="A7" s="9" t="s">
        <v>5</v>
      </c>
      <c r="B7" s="9" t="s">
        <v>6</v>
      </c>
      <c r="C7" s="9"/>
      <c r="D7" s="9"/>
      <c r="E7" s="9"/>
      <c r="F7" s="9" t="s">
        <v>7</v>
      </c>
      <c r="G7" s="9" t="s">
        <v>8</v>
      </c>
      <c r="H7" s="9"/>
      <c r="I7" s="9" t="s">
        <v>9</v>
      </c>
      <c r="J7" s="9"/>
      <c r="K7" s="9" t="s">
        <v>10</v>
      </c>
    </row>
    <row r="8" spans="1:11" ht="98.40" thickBot="1" customHeight="1">
      <c r="A8" s="10" t="s">
        <v>11</v>
      </c>
      <c r="B8" s="10" t="s">
        <v>12</v>
      </c>
      <c r="C8" s="10"/>
      <c r="D8" s="10"/>
      <c r="E8" s="10"/>
      <c r="F8" s="12">
        <v>1.000000</v>
      </c>
      <c r="G8" s="14" t="s">
        <v>13</v>
      </c>
      <c r="H8" s="14"/>
      <c r="I8" s="16">
        <v>136347.630000</v>
      </c>
      <c r="J8" s="16"/>
      <c r="K8" s="16">
        <f ca="1">ROUND(INDIRECT(ADDRESS(ROW()+(0), COLUMN()+(-5), 1))*INDIRECT(ADDRESS(ROW()+(0), COLUMN()+(-2), 1)), 2)</f>
        <v>136347.630000</v>
      </c>
    </row>
    <row r="9" spans="1:11" ht="12.00" thickBot="1" customHeight="1">
      <c r="A9" s="17" t="s">
        <v>14</v>
      </c>
      <c r="B9" s="17" t="s">
        <v>15</v>
      </c>
      <c r="C9" s="17"/>
      <c r="D9" s="17"/>
      <c r="E9" s="17"/>
      <c r="F9" s="18">
        <v>1.382000</v>
      </c>
      <c r="G9" s="19" t="s">
        <v>16</v>
      </c>
      <c r="H9" s="19"/>
      <c r="I9" s="20">
        <v>1192.290000</v>
      </c>
      <c r="J9" s="20"/>
      <c r="K9" s="20">
        <f ca="1">ROUND(INDIRECT(ADDRESS(ROW()+(0), COLUMN()+(-5), 1))*INDIRECT(ADDRESS(ROW()+(0), COLUMN()+(-2), 1)), 2)</f>
        <v>1647.740000</v>
      </c>
    </row>
    <row r="10" spans="1:11" ht="12.00" thickBot="1" customHeight="1">
      <c r="A10" s="17" t="s">
        <v>17</v>
      </c>
      <c r="B10" s="21" t="s">
        <v>18</v>
      </c>
      <c r="C10" s="21"/>
      <c r="D10" s="21"/>
      <c r="E10" s="21"/>
      <c r="F10" s="22">
        <v>1.382000</v>
      </c>
      <c r="G10" s="23" t="s">
        <v>19</v>
      </c>
      <c r="H10" s="23"/>
      <c r="I10" s="24">
        <v>728.470000</v>
      </c>
      <c r="J10" s="24"/>
      <c r="K10" s="24">
        <f ca="1">ROUND(INDIRECT(ADDRESS(ROW()+(0), COLUMN()+(-5), 1))*INDIRECT(ADDRESS(ROW()+(0), COLUMN()+(-2), 1)), 2)</f>
        <v>1006.750000</v>
      </c>
    </row>
    <row r="11" spans="1:11" ht="12.00" thickBot="1" customHeight="1">
      <c r="A11" s="17"/>
      <c r="B11" s="10" t="s">
        <v>20</v>
      </c>
      <c r="C11" s="10"/>
      <c r="D11" s="10"/>
      <c r="E11" s="10"/>
      <c r="F11" s="12">
        <v>2.000000</v>
      </c>
      <c r="G11" s="14" t="s">
        <v>21</v>
      </c>
      <c r="H11" s="14"/>
      <c r="I11" s="16">
        <f ca="1">ROUND(SUM(INDIRECT(ADDRESS(ROW()+(-1), COLUMN()+(2), 1)),INDIRECT(ADDRESS(ROW()+(-2), COLUMN()+(2), 1)),INDIRECT(ADDRESS(ROW()+(-3), COLUMN()+(2), 1))), 2)</f>
        <v>139002.120000</v>
      </c>
      <c r="J11" s="16"/>
      <c r="K11" s="16">
        <f ca="1">ROUND(INDIRECT(ADDRESS(ROW()+(0), COLUMN()+(-5), 1))*INDIRECT(ADDRESS(ROW()+(0), COLUMN()+(-2), 1))/100, 2)</f>
        <v>2780.040000</v>
      </c>
    </row>
    <row r="12" spans="1:11" ht="12.00" thickBot="1" customHeight="1">
      <c r="A12" s="21"/>
      <c r="B12" s="21" t="s">
        <v>22</v>
      </c>
      <c r="C12" s="21"/>
      <c r="D12" s="21"/>
      <c r="E12" s="21"/>
      <c r="F12" s="22">
        <v>3.000000</v>
      </c>
      <c r="G12" s="23" t="s">
        <v>23</v>
      </c>
      <c r="H12" s="23"/>
      <c r="I12" s="24">
        <f ca="1">ROUND(SUM(INDIRECT(ADDRESS(ROW()+(-1), COLUMN()+(2), 1)),INDIRECT(ADDRESS(ROW()+(-2), COLUMN()+(2), 1)),INDIRECT(ADDRESS(ROW()+(-3), COLUMN()+(2), 1)),INDIRECT(ADDRESS(ROW()+(-4), COLUMN()+(2), 1))), 2)</f>
        <v>141782.160000</v>
      </c>
      <c r="J12" s="24"/>
      <c r="K12" s="24">
        <f ca="1">ROUND(INDIRECT(ADDRESS(ROW()+(0), COLUMN()+(-5), 1))*INDIRECT(ADDRESS(ROW()+(0), COLUMN()+(-2), 1))/100, 2)</f>
        <v>4253.460000</v>
      </c>
    </row>
    <row r="13" spans="1:11" ht="12.00" thickBot="1" customHeight="1">
      <c r="A13" s="6" t="s">
        <v>24</v>
      </c>
      <c r="B13" s="7"/>
      <c r="C13" s="7"/>
      <c r="D13" s="7"/>
      <c r="E13" s="7"/>
      <c r="F13" s="7"/>
      <c r="G13" s="25"/>
      <c r="H13" s="25"/>
      <c r="I13" s="6" t="s">
        <v>25</v>
      </c>
      <c r="J13" s="6"/>
      <c r="K13" s="26">
        <f ca="1">ROUND(SUM(INDIRECT(ADDRESS(ROW()+(-1), COLUMN()+(0), 1)),INDIRECT(ADDRESS(ROW()+(-2), COLUMN()+(0), 1)),INDIRECT(ADDRESS(ROW()+(-3), COLUMN()+(0), 1)),INDIRECT(ADDRESS(ROW()+(-4), COLUMN()+(0), 1)),INDIRECT(ADDRESS(ROW()+(-5), COLUMN()+(0), 1))), 2)</f>
        <v>146035.620000</v>
      </c>
    </row>
  </sheetData>
  <mergeCells count="27">
    <mergeCell ref="A1:K1"/>
    <mergeCell ref="A3:B3"/>
    <mergeCell ref="E3:G3"/>
    <mergeCell ref="H3:I3"/>
    <mergeCell ref="J3:K3"/>
    <mergeCell ref="A4:K4"/>
    <mergeCell ref="B7:E7"/>
    <mergeCell ref="G7:H7"/>
    <mergeCell ref="I7:J7"/>
    <mergeCell ref="B8:E8"/>
    <mergeCell ref="G8:H8"/>
    <mergeCell ref="I8:J8"/>
    <mergeCell ref="B9:E9"/>
    <mergeCell ref="G9:H9"/>
    <mergeCell ref="I9:J9"/>
    <mergeCell ref="B10:E10"/>
    <mergeCell ref="G10:H10"/>
    <mergeCell ref="I10:J10"/>
    <mergeCell ref="B11:E11"/>
    <mergeCell ref="G11:H11"/>
    <mergeCell ref="I11:J11"/>
    <mergeCell ref="B12:E12"/>
    <mergeCell ref="G12:H12"/>
    <mergeCell ref="I12:J12"/>
    <mergeCell ref="A13:F13"/>
    <mergeCell ref="G13:H13"/>
    <mergeCell ref="I13:J13"/>
  </mergeCells>
  <pageMargins left="0.620079" right="0.472441" top="0.472441" bottom="0.472441" header="0.0" footer="0.0"/>
  <pageSetup paperSize="9" orientation="portrait"/>
  <rowBreaks count="0" manualBreakCount="0">
    </rowBreaks>
</worksheet>
</file>