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<sst xmlns="http://schemas.openxmlformats.org/spreadsheetml/2006/main" count="29" uniqueCount="29">
  <si>
    <t xml:space="preserve"/>
  </si>
  <si>
    <t xml:space="preserve">RBJ040</t>
  </si>
  <si>
    <t xml:space="preserve">m²</t>
  </si>
  <si>
    <t xml:space="preserve">Incorporation de jalousie à lames en aluminium, système "CORTIZO".</t>
  </si>
  <si>
    <r>
      <rPr>
        <b/>
        <sz val="7.80"/>
        <color rgb="FF000000"/>
        <rFont val="A"/>
        <family val="2"/>
      </rPr>
      <t xml:space="preserve">Réhabilitation énergétique des bâtiments via l'incorporation de jalousie fixe avec fixations d'aluminium et lames orientables en aluminium, de 120 mm de largeur, finition laqué "CORTIZO", montée par vissage dans ouvrage en maçonnerie</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</si>
  <si>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</si>
  <si>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</si>
  <si>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</si>
  <si>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</si>
  <si>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</si>
  <si>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</si>
  <si>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mt26aaa033</t>
  </si>
  <si>
    <t xml:space="preserve">Répercussion, par m² de jalousie, d'éléments de fixation sur un ouvrage en maçonnerie: chevilles en nylon et vis en acier.</t>
  </si>
  <si>
    <t xml:space="preserve">U</t>
  </si>
  <si>
    <t xml:space="preserve">mt25dcl010Qa</t>
  </si>
  <si>
    <t xml:space="preserve">Jalousie fixe, "CORTIZO", constitué d'une structure portante de montants en aluminium sur laquelle sont fixés, à l'aide d'ancrage spéciaux, lames orientables en aluminium, de 120 mm de largeur, finition laqué.</t>
  </si>
  <si>
    <t xml:space="preserve">m²</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</si>
  <si>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</si>
  <si>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</si>
  <si>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</si>
  <si>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</si>
  <si>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</si>
  <si>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</si>
  <si>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Majoration des montants</t>
  </si>
  <si>
    <t xml:space="preserve">%</t>
  </si>
  <si>
    <t xml:space="preserve">Coûts indirects</t>
  </si>
  <si>
    <t xml:space="preserve">%</t>
  </si>
  <si>
    <t xml:space="preserve">Coût d'entretien décennal: 62.927,90F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</si>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</sst>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70" customWidth="1"/>
    <col min="2" max="2" width="9.62" customWidth="1"/>
    <col min="3" max="3" width="21.57" customWidth="1"/>
    <col min="4" max="4" width="29.43" customWidth="1"/>
    <col min="5" max="5" width="3.50" customWidth="1"/>
    <col min="6" max="6" width="8.60" customWidth="1"/>
    <col min="7" max="7" width="2.91" customWidth="1"/>
    <col min="8" max="8" width="2.91" customWidth="1"/>
    <col min="9" max="9" width="11.95" customWidth="1"/>
    <col min="10" max="10" width="4.08" customWidth="1"/>
    <col min="11" max="11" width="10.78" customWidth="1"/>
  </cols>
  <sheetData>
    <row r="1" spans="1:1" ht="1.80" thickBot="1" customHeight="1">
      <c r="A1" s="1" t="s">
        <v>0</v>
      </c>
      <c r="B1" s="1"/>
      <c r="C1" s="1"/>
      <c r="D1" s="1"/>
      <c r="E1" s="1"/>
      <c r="F1" s="1"/>
      <c r="G1" s="1"/>
      <c r="H1" s="1"/>
      <c r="I1" s="1"/>
      <c r="J1" s="1"/>
      <c r="K1" s="1"/>
    </row>
    <row r="3" spans="1:11" ht="31.20" thickBot="1" customHeight="1">
      <c r="A3" s="3" t="s">
        <v>1</v>
      </c>
      <c r="B3" s="3"/>
      <c r="C3" s="4" t="s">
        <v>2</v>
      </c>
      <c r="D3" s="3" t="s">
        <v>3</v>
      </c>
      <c r="E3" s="5"/>
      <c r="F3" s="5"/>
      <c r="G3" s="5"/>
      <c r="H3" s="5"/>
      <c r="I3" s="5"/>
      <c r="J3" s="5"/>
      <c r="K3" s="5"/>
    </row>
    <row r="4" spans="1:11" ht="21.6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21.60" thickBot="1" customHeight="1">
      <c r="A8" s="10" t="s">
        <v>11</v>
      </c>
      <c r="B8" s="10" t="s">
        <v>12</v>
      </c>
      <c r="C8" s="10"/>
      <c r="D8" s="10"/>
      <c r="E8" s="10"/>
      <c r="F8" s="12">
        <v>1.000000</v>
      </c>
      <c r="G8" s="14" t="s">
        <v>13</v>
      </c>
      <c r="H8" s="14"/>
      <c r="I8" s="16">
        <v>1765.840000</v>
      </c>
      <c r="J8" s="16"/>
      <c r="K8" s="16">
        <f ca="1">ROUND(INDIRECT(ADDRESS(ROW()+(0), COLUMN()+(-5), 1))*INDIRECT(ADDRESS(ROW()+(0), COLUMN()+(-2), 1)), 2)</f>
        <v>1765.840000</v>
      </c>
    </row>
    <row r="9" spans="1:11" ht="31.20" thickBot="1" customHeight="1">
      <c r="A9" s="17" t="s">
        <v>14</v>
      </c>
      <c r="B9" s="17" t="s">
        <v>15</v>
      </c>
      <c r="C9" s="17"/>
      <c r="D9" s="17"/>
      <c r="E9" s="17"/>
      <c r="F9" s="18">
        <v>1.000000</v>
      </c>
      <c r="G9" s="19" t="s">
        <v>16</v>
      </c>
      <c r="H9" s="19"/>
      <c r="I9" s="20">
        <v>237289.610000</v>
      </c>
      <c r="J9" s="20"/>
      <c r="K9" s="20">
        <f ca="1">ROUND(INDIRECT(ADDRESS(ROW()+(0), COLUMN()+(-5), 1))*INDIRECT(ADDRESS(ROW()+(0), COLUMN()+(-2), 1)), 2)</f>
        <v>237289.610000</v>
      </c>
    </row>
    <row r="10" spans="1:11" ht="12.00" thickBot="1" customHeight="1">
      <c r="A10" s="17" t="s">
        <v>17</v>
      </c>
      <c r="B10" s="17" t="s">
        <v>18</v>
      </c>
      <c r="C10" s="17"/>
      <c r="D10" s="17"/>
      <c r="E10" s="17"/>
      <c r="F10" s="18">
        <v>0.280000</v>
      </c>
      <c r="G10" s="19" t="s">
        <v>19</v>
      </c>
      <c r="H10" s="19"/>
      <c r="I10" s="20">
        <v>1172.220000</v>
      </c>
      <c r="J10" s="20"/>
      <c r="K10" s="20">
        <f ca="1">ROUND(INDIRECT(ADDRESS(ROW()+(0), COLUMN()+(-5), 1))*INDIRECT(ADDRESS(ROW()+(0), COLUMN()+(-2), 1)), 2)</f>
        <v>328.220000</v>
      </c>
    </row>
    <row r="11" spans="1:11" ht="12.00" thickBot="1" customHeight="1">
      <c r="A11" s="17" t="s">
        <v>20</v>
      </c>
      <c r="B11" s="21" t="s">
        <v>21</v>
      </c>
      <c r="C11" s="21"/>
      <c r="D11" s="21"/>
      <c r="E11" s="21"/>
      <c r="F11" s="22">
        <v>0.280000</v>
      </c>
      <c r="G11" s="23" t="s">
        <v>22</v>
      </c>
      <c r="H11" s="23"/>
      <c r="I11" s="24">
        <v>731.180000</v>
      </c>
      <c r="J11" s="24"/>
      <c r="K11" s="24">
        <f ca="1">ROUND(INDIRECT(ADDRESS(ROW()+(0), COLUMN()+(-5), 1))*INDIRECT(ADDRESS(ROW()+(0), COLUMN()+(-2), 1)), 2)</f>
        <v>204.730000</v>
      </c>
    </row>
    <row r="12" spans="1:11" ht="12.00" thickBot="1" customHeight="1">
      <c r="A12" s="17"/>
      <c r="B12" s="10" t="s">
        <v>23</v>
      </c>
      <c r="C12" s="10"/>
      <c r="D12" s="10"/>
      <c r="E12" s="10"/>
      <c r="F12" s="12">
        <v>2.000000</v>
      </c>
      <c r="G12" s="14" t="s">
        <v>24</v>
      </c>
      <c r="H12" s="14"/>
      <c r="I12" s="16">
        <f ca="1">ROUND(SUM(INDIRECT(ADDRESS(ROW()+(-1), COLUMN()+(2), 1)),INDIRECT(ADDRESS(ROW()+(-2), COLUMN()+(2), 1)),INDIRECT(ADDRESS(ROW()+(-3), COLUMN()+(2), 1)),INDIRECT(ADDRESS(ROW()+(-4), COLUMN()+(2), 1))), 2)</f>
        <v>239588.400000</v>
      </c>
      <c r="J12" s="16"/>
      <c r="K12" s="16">
        <f ca="1">ROUND(INDIRECT(ADDRESS(ROW()+(0), COLUMN()+(-5), 1))*INDIRECT(ADDRESS(ROW()+(0), COLUMN()+(-2), 1))/100, 2)</f>
        <v>4791.770000</v>
      </c>
    </row>
    <row r="13" spans="1:11" ht="12.00" thickBot="1" customHeight="1">
      <c r="A13" s="21"/>
      <c r="B13" s="21" t="s">
        <v>25</v>
      </c>
      <c r="C13" s="21"/>
      <c r="D13" s="21"/>
      <c r="E13" s="21"/>
      <c r="F13" s="22">
        <v>3.000000</v>
      </c>
      <c r="G13" s="23" t="s">
        <v>26</v>
      </c>
      <c r="H13" s="23"/>
      <c r="I13" s="24">
        <f ca="1">ROUND(SUM(INDIRECT(ADDRESS(ROW()+(-1), COLUMN()+(2), 1)),INDIRECT(ADDRESS(ROW()+(-2), COLUMN()+(2), 1)),INDIRECT(ADDRESS(ROW()+(-3), COLUMN()+(2), 1)),INDIRECT(ADDRESS(ROW()+(-4), COLUMN()+(2), 1)),INDIRECT(ADDRESS(ROW()+(-5), COLUMN()+(2), 1))), 2)</f>
        <v>244380.170000</v>
      </c>
      <c r="J13" s="24"/>
      <c r="K13" s="24">
        <f ca="1">ROUND(INDIRECT(ADDRESS(ROW()+(0), COLUMN()+(-5), 1))*INDIRECT(ADDRESS(ROW()+(0), COLUMN()+(-2), 1))/100, 2)</f>
        <v>7331.410000</v>
      </c>
    </row>
    <row r="14" spans="1:11" ht="12.00" thickBot="1" customHeight="1">
      <c r="A14" s="6" t="s">
        <v>27</v>
      </c>
      <c r="B14" s="7"/>
      <c r="C14" s="7"/>
      <c r="D14" s="7"/>
      <c r="E14" s="7"/>
      <c r="F14" s="7"/>
      <c r="G14" s="25"/>
      <c r="H14" s="25"/>
      <c r="I14" s="6" t="s">
        <v>28</v>
      </c>
      <c r="J14" s="6"/>
      <c r="K14" s="26">
        <f ca="1">ROUND(SUM(INDIRECT(ADDRESS(ROW()+(-1), COLUMN()+(0), 1)),INDIRECT(ADDRESS(ROW()+(-2), COLUMN()+(0), 1)),INDIRECT(ADDRESS(ROW()+(-3), COLUMN()+(0), 1)),INDIRECT(ADDRESS(ROW()+(-4), COLUMN()+(0), 1)),INDIRECT(ADDRESS(ROW()+(-5), COLUMN()+(0), 1)),INDIRECT(ADDRESS(ROW()+(-6), COLUMN()+(0), 1))), 2)</f>
        <v>251711.580000</v>
      </c>
    </row>
  </sheetData>
  <mergeCells count="30">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A14:F14"/>
    <mergeCell ref="G14:H14"/>
    <mergeCell ref="I14:J14"/>
  </mergeCells>
  <pageMargins left="0.620079" right="0.472441" top="0.472441" bottom="0.472441" header="0.0" footer="0.0"/>
  <pageSetup paperSize="9" orientation="portrait"/>
  <rowBreaks count="0" manualBreakCount="0">
    </rowBreaks>
</worksheet>
</file>