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<sst xmlns="http://schemas.openxmlformats.org/spreadsheetml/2006/main" count="77" uniqueCount="77">
  <si>
    <t xml:space="preserve"/>
  </si>
  <si>
    <t xml:space="preserve">RCB060</t>
  </si>
  <si>
    <t xml:space="preserve">U</t>
  </si>
  <si>
    <t xml:space="preserve">Incorporation d'un capteur solaire thermique pour installation collective, intégré dans toiture inclinée.</t>
  </si>
  <si>
    <r>
      <rPr>
        <b/>
        <sz val="7.80"/>
        <color rgb="FF000000"/>
        <rFont val="A"/>
        <family val="2"/>
      </rPr>
      <t xml:space="preserve">Réhabilitation énergétique des bâtiments via l'incorporation de capteur solaire thermique constitué d'une batterie de 3 modules, chacun d'entre eux étant composé d'un capteur solaire thermique plat, avec panneau de montage vertical de 1143x2043x80 mm, surface utile 2,14 m², rendement optique 0,78, coefficient primaire de pertes 3,473 W/m²K et coefficient secondaire de pertes 0,017 W/m²K², selon NF EN 12975-2, avec cercles d'étanchéité, ballon échangeur en acier vitrifié, avec échangeur à un serpentin, de sol, 300 l, hauteur 1640 mm, diamètre 680 mm, vase d'expansion fermé de capacité 25 l et groupe solaire formé de pompe de circulation avec variateur de fréquence et centrale électronique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</si>
  <si>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</si>
  <si>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</si>
  <si>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</si>
  <si>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</si>
  <si>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</si>
  <si>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</si>
  <si>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mt38the005a</t>
  </si>
  <si>
    <t xml:space="preserve">Capteur solaire thermique plat, avec panneau de montage vertical de 1143x2043x80 mm, surface utile 2,14 m², rendement optique 0,78, coefficient primaire de pertes 3,473 W/m²K et coefficient secondaire de pertes 0,017 W/m²K², selon NF EN 12975-2, composé de cadre autoportant et couvercle postérieur en aluminium, isolation thermique de laine de verre, panneau en verre de 4 mm d'épaisseur, absorbeur en cuivre avec couche Sunselect, tuyau en forme de méandre et tuyaux de connexion.</t>
  </si>
  <si>
    <t xml:space="preserve">U</t>
  </si>
  <si>
    <t xml:space="preserve">mt38the050a</t>
  </si>
  <si>
    <t xml:space="preserve">Jeu de cadres et tôles de couverture, basique, pour deux capteurs solaires thermiques.</t>
  </si>
  <si>
    <t xml:space="preserve">U</t>
  </si>
  <si>
    <t xml:space="preserve">mt38the050b</t>
  </si>
  <si>
    <t xml:space="preserve">Jeu de cadres et tôles de couverture, d'amplification, pour un capteur solaire thermique.</t>
  </si>
  <si>
    <t xml:space="preserve">U</t>
  </si>
  <si>
    <t xml:space="preserve">mt38the040a</t>
  </si>
  <si>
    <t xml:space="preserve">Connexion droite pour capteurs solaires thermiques avec connexions latérales, avec isolation thermique.</t>
  </si>
  <si>
    <t xml:space="preserve">U</t>
  </si>
  <si>
    <t xml:space="preserve">mt38the500a</t>
  </si>
  <si>
    <t xml:space="preserve">Purgeur manuel d'air avec corps en laiton, avec filet de 3/8" de diamètre, pour une température maximale de 160°C.</t>
  </si>
  <si>
    <t xml:space="preserve">U</t>
  </si>
  <si>
    <t xml:space="preserve">mt38csg110</t>
  </si>
  <si>
    <t xml:space="preserve">Vanne de sécurité spécial pour applications d'énergie solaire thermique, pour une température maximale de 130°C.</t>
  </si>
  <si>
    <t xml:space="preserve">U</t>
  </si>
  <si>
    <t xml:space="preserve">mt38the150a</t>
  </si>
  <si>
    <t xml:space="preserve">Bidon de 10 l de solution eau-glycol pour remplissage de capteur solaire thermique.</t>
  </si>
  <si>
    <t xml:space="preserve">U</t>
  </si>
  <si>
    <t xml:space="preserve">mt37sve010d</t>
  </si>
  <si>
    <t xml:space="preserve">Vanne à sphère en laiton nickelé à visser de 1".</t>
  </si>
  <si>
    <t xml:space="preserve">U</t>
  </si>
  <si>
    <t xml:space="preserve">mt38csg050D1</t>
  </si>
  <si>
    <t xml:space="preserve">Ballon échangeur en acier vitrifié, avec échangeur à un serpentin, de sol, 300 l, hauteur 1640 mm, diamètre 680 mm, isolation de 50 mm d'épaisseur avec polyuréthane à haute densité, sans CFC, protection contre la corrosion via une anode de magnésium.</t>
  </si>
  <si>
    <t xml:space="preserve">U</t>
  </si>
  <si>
    <t xml:space="preserve">mt37svs010c</t>
  </si>
  <si>
    <t xml:space="preserve">Vanne de sécurité, en laiton, avec filet de 1/2" de diamètre, réglé à 6 bar de pression.</t>
  </si>
  <si>
    <t xml:space="preserve">U</t>
  </si>
  <si>
    <t xml:space="preserve">mt37sve010c</t>
  </si>
  <si>
    <t xml:space="preserve">Vanne à sphère en laiton nickelé à visser de 3/4".</t>
  </si>
  <si>
    <t xml:space="preserve">U</t>
  </si>
  <si>
    <t xml:space="preserve">mt38vex010g</t>
  </si>
  <si>
    <t xml:space="preserve">Vase d'expansion fermé de capacité 25 l, 425 mm de hauteur, 320 mm de diamètre, avec filet de 3/4" de diamètre et 10 bar de pression.</t>
  </si>
  <si>
    <t xml:space="preserve">U</t>
  </si>
  <si>
    <t xml:space="preserve">mt38vex015</t>
  </si>
  <si>
    <t xml:space="preserve">Connexion pour vases d'expansion, formée de supports et de raccords de connexion.</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</si>
  <si>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</si>
  <si>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</si>
  <si>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</si>
  <si>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</si>
  <si>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mt38cst070b</t>
  </si>
  <si>
    <t xml:space="preserve">Groupe solaire, formé de pompe de circulation avec variateur de fréquence et centrale électronique avec 3 sondes de température (Pt100) avec étuis, 2 sorties de relais, écran digital pour consulter les températures du capteur solaire et du réservoir et du bénéfice solaire, protection antigel, registres des températures maximale et minimale du capteur solaire et des réservoirs de stockage, capteurs connectables pour faciliter son installation et fonction intelligente pour le chauffage des piscines ou E.C.S., débitmètre, vanne de sécurité, manomètre, vannes de remplissage et de vidange, tubes flexibles avec isolation et carcasse pour isolation thermique.</t>
  </si>
  <si>
    <t xml:space="preserve">U</t>
  </si>
  <si>
    <t xml:space="preserve">mt38www011</t>
  </si>
  <si>
    <t xml:space="preserve">Produits complémentaires pour installations d'E.C.S.</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</si>
  <si>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</si>
  <si>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</si>
  <si>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</si>
  <si>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</si>
  <si>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</si>
  <si>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</si>
  <si>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</si>
  <si>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</si>
  <si>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</si>
  <si>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</si>
  <si>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</si>
  <si>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</si>
  <si>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</si>
  <si>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</si>
  <si>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</si>
  <si>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</si>
  <si>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</si>
  <si>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5.147.109,09F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</si>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</sst>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9.62" customWidth="1"/>
    <col min="3" max="3" width="20.69" customWidth="1"/>
    <col min="4" max="4" width="29.14"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79.20" thickBot="1" customHeight="1">
      <c r="A8" s="10" t="s">
        <v>11</v>
      </c>
      <c r="B8" s="10" t="s">
        <v>12</v>
      </c>
      <c r="C8" s="10"/>
      <c r="D8" s="10"/>
      <c r="E8" s="10"/>
      <c r="F8" s="12">
        <v>3.000000</v>
      </c>
      <c r="G8" s="14" t="s">
        <v>13</v>
      </c>
      <c r="H8" s="14"/>
      <c r="I8" s="16">
        <v>588549.910000</v>
      </c>
      <c r="J8" s="16"/>
      <c r="K8" s="16">
        <f ca="1">ROUND(INDIRECT(ADDRESS(ROW()+(0), COLUMN()+(-5), 1))*INDIRECT(ADDRESS(ROW()+(0), COLUMN()+(-2), 1)), 2)</f>
        <v>1765649.730000</v>
      </c>
    </row>
    <row r="9" spans="1:11" ht="21.60" thickBot="1" customHeight="1">
      <c r="A9" s="17" t="s">
        <v>14</v>
      </c>
      <c r="B9" s="17" t="s">
        <v>15</v>
      </c>
      <c r="C9" s="17"/>
      <c r="D9" s="17"/>
      <c r="E9" s="17"/>
      <c r="F9" s="18">
        <v>1.000000</v>
      </c>
      <c r="G9" s="19" t="s">
        <v>16</v>
      </c>
      <c r="H9" s="19"/>
      <c r="I9" s="20">
        <v>462251.640000</v>
      </c>
      <c r="J9" s="20"/>
      <c r="K9" s="20">
        <f ca="1">ROUND(INDIRECT(ADDRESS(ROW()+(0), COLUMN()+(-5), 1))*INDIRECT(ADDRESS(ROW()+(0), COLUMN()+(-2), 1)), 2)</f>
        <v>462251.640000</v>
      </c>
    </row>
    <row r="10" spans="1:11" ht="21.60" thickBot="1" customHeight="1">
      <c r="A10" s="17" t="s">
        <v>17</v>
      </c>
      <c r="B10" s="17" t="s">
        <v>18</v>
      </c>
      <c r="C10" s="17"/>
      <c r="D10" s="17"/>
      <c r="E10" s="17"/>
      <c r="F10" s="18">
        <v>1.000000</v>
      </c>
      <c r="G10" s="19" t="s">
        <v>19</v>
      </c>
      <c r="H10" s="19"/>
      <c r="I10" s="20">
        <v>181869.500000</v>
      </c>
      <c r="J10" s="20"/>
      <c r="K10" s="20">
        <f ca="1">ROUND(INDIRECT(ADDRESS(ROW()+(0), COLUMN()+(-5), 1))*INDIRECT(ADDRESS(ROW()+(0), COLUMN()+(-2), 1)), 2)</f>
        <v>181869.500000</v>
      </c>
    </row>
    <row r="11" spans="1:11" ht="21.60" thickBot="1" customHeight="1">
      <c r="A11" s="17" t="s">
        <v>20</v>
      </c>
      <c r="B11" s="17" t="s">
        <v>21</v>
      </c>
      <c r="C11" s="17"/>
      <c r="D11" s="17"/>
      <c r="E11" s="17"/>
      <c r="F11" s="18">
        <v>4.000000</v>
      </c>
      <c r="G11" s="19" t="s">
        <v>22</v>
      </c>
      <c r="H11" s="19"/>
      <c r="I11" s="20">
        <v>10945.850000</v>
      </c>
      <c r="J11" s="20"/>
      <c r="K11" s="20">
        <f ca="1">ROUND(INDIRECT(ADDRESS(ROW()+(0), COLUMN()+(-5), 1))*INDIRECT(ADDRESS(ROW()+(0), COLUMN()+(-2), 1)), 2)</f>
        <v>43783.400000</v>
      </c>
    </row>
    <row r="12" spans="1:11" ht="21.60" thickBot="1" customHeight="1">
      <c r="A12" s="17" t="s">
        <v>23</v>
      </c>
      <c r="B12" s="17" t="s">
        <v>24</v>
      </c>
      <c r="C12" s="17"/>
      <c r="D12" s="17"/>
      <c r="E12" s="17"/>
      <c r="F12" s="18">
        <v>1.000000</v>
      </c>
      <c r="G12" s="19" t="s">
        <v>25</v>
      </c>
      <c r="H12" s="19"/>
      <c r="I12" s="20">
        <v>18523.750000</v>
      </c>
      <c r="J12" s="20"/>
      <c r="K12" s="20">
        <f ca="1">ROUND(INDIRECT(ADDRESS(ROW()+(0), COLUMN()+(-5), 1))*INDIRECT(ADDRESS(ROW()+(0), COLUMN()+(-2), 1)), 2)</f>
        <v>18523.750000</v>
      </c>
    </row>
    <row r="13" spans="1:11" ht="21.60" thickBot="1" customHeight="1">
      <c r="A13" s="17" t="s">
        <v>26</v>
      </c>
      <c r="B13" s="17" t="s">
        <v>27</v>
      </c>
      <c r="C13" s="17"/>
      <c r="D13" s="17"/>
      <c r="E13" s="17"/>
      <c r="F13" s="18">
        <v>1.000000</v>
      </c>
      <c r="G13" s="19" t="s">
        <v>28</v>
      </c>
      <c r="H13" s="19"/>
      <c r="I13" s="20">
        <v>33506.820000</v>
      </c>
      <c r="J13" s="20"/>
      <c r="K13" s="20">
        <f ca="1">ROUND(INDIRECT(ADDRESS(ROW()+(0), COLUMN()+(-5), 1))*INDIRECT(ADDRESS(ROW()+(0), COLUMN()+(-2), 1)), 2)</f>
        <v>33506.820000</v>
      </c>
    </row>
    <row r="14" spans="1:11" ht="21.60" thickBot="1" customHeight="1">
      <c r="A14" s="17" t="s">
        <v>29</v>
      </c>
      <c r="B14" s="17" t="s">
        <v>30</v>
      </c>
      <c r="C14" s="17"/>
      <c r="D14" s="17"/>
      <c r="E14" s="17"/>
      <c r="F14" s="18">
        <v>1.000000</v>
      </c>
      <c r="G14" s="19" t="s">
        <v>31</v>
      </c>
      <c r="H14" s="19"/>
      <c r="I14" s="20">
        <v>33679.540000</v>
      </c>
      <c r="J14" s="20"/>
      <c r="K14" s="20">
        <f ca="1">ROUND(INDIRECT(ADDRESS(ROW()+(0), COLUMN()+(-5), 1))*INDIRECT(ADDRESS(ROW()+(0), COLUMN()+(-2), 1)), 2)</f>
        <v>33679.540000</v>
      </c>
    </row>
    <row r="15" spans="1:11" ht="12.00" thickBot="1" customHeight="1">
      <c r="A15" s="17" t="s">
        <v>32</v>
      </c>
      <c r="B15" s="17" t="s">
        <v>33</v>
      </c>
      <c r="C15" s="17"/>
      <c r="D15" s="17"/>
      <c r="E15" s="17"/>
      <c r="F15" s="18">
        <v>4.000000</v>
      </c>
      <c r="G15" s="19" t="s">
        <v>34</v>
      </c>
      <c r="H15" s="19"/>
      <c r="I15" s="20">
        <v>8468.850000</v>
      </c>
      <c r="J15" s="20"/>
      <c r="K15" s="20">
        <f ca="1">ROUND(INDIRECT(ADDRESS(ROW()+(0), COLUMN()+(-5), 1))*INDIRECT(ADDRESS(ROW()+(0), COLUMN()+(-2), 1)), 2)</f>
        <v>33875.400000</v>
      </c>
    </row>
    <row r="16" spans="1:11" ht="40.80" thickBot="1" customHeight="1">
      <c r="A16" s="17" t="s">
        <v>35</v>
      </c>
      <c r="B16" s="17" t="s">
        <v>36</v>
      </c>
      <c r="C16" s="17"/>
      <c r="D16" s="17"/>
      <c r="E16" s="17"/>
      <c r="F16" s="18">
        <v>1.000000</v>
      </c>
      <c r="G16" s="19" t="s">
        <v>37</v>
      </c>
      <c r="H16" s="19"/>
      <c r="I16" s="20">
        <v>1295366.810000</v>
      </c>
      <c r="J16" s="20"/>
      <c r="K16" s="20">
        <f ca="1">ROUND(INDIRECT(ADDRESS(ROW()+(0), COLUMN()+(-5), 1))*INDIRECT(ADDRESS(ROW()+(0), COLUMN()+(-2), 1)), 2)</f>
        <v>1295366.810000</v>
      </c>
    </row>
    <row r="17" spans="1:11" ht="21.60" thickBot="1" customHeight="1">
      <c r="A17" s="17" t="s">
        <v>38</v>
      </c>
      <c r="B17" s="17" t="s">
        <v>39</v>
      </c>
      <c r="C17" s="17"/>
      <c r="D17" s="17"/>
      <c r="E17" s="17"/>
      <c r="F17" s="18">
        <v>1.000000</v>
      </c>
      <c r="G17" s="19" t="s">
        <v>40</v>
      </c>
      <c r="H17" s="19"/>
      <c r="I17" s="20">
        <v>3819.780000</v>
      </c>
      <c r="J17" s="20"/>
      <c r="K17" s="20">
        <f ca="1">ROUND(INDIRECT(ADDRESS(ROW()+(0), COLUMN()+(-5), 1))*INDIRECT(ADDRESS(ROW()+(0), COLUMN()+(-2), 1)), 2)</f>
        <v>3819.780000</v>
      </c>
    </row>
    <row r="18" spans="1:11" ht="12.00" thickBot="1" customHeight="1">
      <c r="A18" s="17" t="s">
        <v>41</v>
      </c>
      <c r="B18" s="17" t="s">
        <v>42</v>
      </c>
      <c r="C18" s="17"/>
      <c r="D18" s="17"/>
      <c r="E18" s="17"/>
      <c r="F18" s="18">
        <v>2.000000</v>
      </c>
      <c r="G18" s="19" t="s">
        <v>43</v>
      </c>
      <c r="H18" s="19"/>
      <c r="I18" s="20">
        <v>5134.920000</v>
      </c>
      <c r="J18" s="20"/>
      <c r="K18" s="20">
        <f ca="1">ROUND(INDIRECT(ADDRESS(ROW()+(0), COLUMN()+(-5), 1))*INDIRECT(ADDRESS(ROW()+(0), COLUMN()+(-2), 1)), 2)</f>
        <v>10269.840000</v>
      </c>
    </row>
    <row r="19" spans="1:11" ht="21.60" thickBot="1" customHeight="1">
      <c r="A19" s="17" t="s">
        <v>44</v>
      </c>
      <c r="B19" s="17" t="s">
        <v>45</v>
      </c>
      <c r="C19" s="17"/>
      <c r="D19" s="17"/>
      <c r="E19" s="17"/>
      <c r="F19" s="18">
        <v>1.000000</v>
      </c>
      <c r="G19" s="19" t="s">
        <v>46</v>
      </c>
      <c r="H19" s="19"/>
      <c r="I19" s="20">
        <v>25967.790000</v>
      </c>
      <c r="J19" s="20"/>
      <c r="K19" s="20">
        <f ca="1">ROUND(INDIRECT(ADDRESS(ROW()+(0), COLUMN()+(-5), 1))*INDIRECT(ADDRESS(ROW()+(0), COLUMN()+(-2), 1)), 2)</f>
        <v>25967.790000</v>
      </c>
    </row>
    <row r="20" spans="1:11" ht="21.60" thickBot="1" customHeight="1">
      <c r="A20" s="17" t="s">
        <v>47</v>
      </c>
      <c r="B20" s="17" t="s">
        <v>48</v>
      </c>
      <c r="C20" s="17"/>
      <c r="D20" s="17"/>
      <c r="E20" s="17"/>
      <c r="F20" s="18">
        <v>1.000000</v>
      </c>
      <c r="G20" s="19" t="s">
        <v>49</v>
      </c>
      <c r="H20" s="19"/>
      <c r="I20" s="20">
        <v>53325.930000</v>
      </c>
      <c r="J20" s="20"/>
      <c r="K20" s="20">
        <f ca="1">ROUND(INDIRECT(ADDRESS(ROW()+(0), COLUMN()+(-5), 1))*INDIRECT(ADDRESS(ROW()+(0), COLUMN()+(-2), 1)), 2)</f>
        <v>53325.930000</v>
      </c>
    </row>
    <row r="21" spans="1:11" ht="31.20" thickBot="1" customHeight="1">
      <c r="A21" s="17" t="s">
        <v>50</v>
      </c>
      <c r="B21" s="17" t="s">
        <v>51</v>
      </c>
      <c r="C21" s="17"/>
      <c r="D21" s="17"/>
      <c r="E21" s="17"/>
      <c r="F21" s="18">
        <v>1.000000</v>
      </c>
      <c r="G21" s="19" t="s">
        <v>52</v>
      </c>
      <c r="H21" s="19"/>
      <c r="I21" s="20">
        <v>9499.360000</v>
      </c>
      <c r="J21" s="20"/>
      <c r="K21" s="20">
        <f ca="1">ROUND(INDIRECT(ADDRESS(ROW()+(0), COLUMN()+(-5), 1))*INDIRECT(ADDRESS(ROW()+(0), COLUMN()+(-2), 1)), 2)</f>
        <v>9499.360000</v>
      </c>
    </row>
    <row r="22" spans="1:11" ht="98.40" thickBot="1" customHeight="1">
      <c r="A22" s="17" t="s">
        <v>53</v>
      </c>
      <c r="B22" s="17" t="s">
        <v>54</v>
      </c>
      <c r="C22" s="17"/>
      <c r="D22" s="17"/>
      <c r="E22" s="17"/>
      <c r="F22" s="18">
        <v>1.000000</v>
      </c>
      <c r="G22" s="19" t="s">
        <v>55</v>
      </c>
      <c r="H22" s="19"/>
      <c r="I22" s="20">
        <v>875667.960000</v>
      </c>
      <c r="J22" s="20"/>
      <c r="K22" s="20">
        <f ca="1">ROUND(INDIRECT(ADDRESS(ROW()+(0), COLUMN()+(-5), 1))*INDIRECT(ADDRESS(ROW()+(0), COLUMN()+(-2), 1)), 2)</f>
        <v>875667.960000</v>
      </c>
    </row>
    <row r="23" spans="1:11" ht="12.00" thickBot="1" customHeight="1">
      <c r="A23" s="17" t="s">
        <v>56</v>
      </c>
      <c r="B23" s="17" t="s">
        <v>57</v>
      </c>
      <c r="C23" s="17"/>
      <c r="D23" s="17"/>
      <c r="E23" s="17"/>
      <c r="F23" s="18">
        <v>1.000000</v>
      </c>
      <c r="G23" s="19" t="s">
        <v>58</v>
      </c>
      <c r="H23" s="19"/>
      <c r="I23" s="20">
        <v>1252.190000</v>
      </c>
      <c r="J23" s="20"/>
      <c r="K23" s="20">
        <f ca="1">ROUND(INDIRECT(ADDRESS(ROW()+(0), COLUMN()+(-5), 1))*INDIRECT(ADDRESS(ROW()+(0), COLUMN()+(-2), 1)), 2)</f>
        <v>1252.190000</v>
      </c>
    </row>
    <row r="24" spans="1:11" ht="12.00" thickBot="1" customHeight="1">
      <c r="A24" s="17" t="s">
        <v>59</v>
      </c>
      <c r="B24" s="17" t="s">
        <v>60</v>
      </c>
      <c r="C24" s="17"/>
      <c r="D24" s="17"/>
      <c r="E24" s="17"/>
      <c r="F24" s="18">
        <v>8.934000</v>
      </c>
      <c r="G24" s="19" t="s">
        <v>61</v>
      </c>
      <c r="H24" s="19"/>
      <c r="I24" s="20">
        <v>1192.290000</v>
      </c>
      <c r="J24" s="20"/>
      <c r="K24" s="20">
        <f ca="1">ROUND(INDIRECT(ADDRESS(ROW()+(0), COLUMN()+(-5), 1))*INDIRECT(ADDRESS(ROW()+(0), COLUMN()+(-2), 1)), 2)</f>
        <v>10651.920000</v>
      </c>
    </row>
    <row r="25" spans="1:11" ht="12.00" thickBot="1" customHeight="1">
      <c r="A25" s="17" t="s">
        <v>62</v>
      </c>
      <c r="B25" s="17" t="s">
        <v>63</v>
      </c>
      <c r="C25" s="17"/>
      <c r="D25" s="17"/>
      <c r="E25" s="17"/>
      <c r="F25" s="18">
        <v>8.934000</v>
      </c>
      <c r="G25" s="19" t="s">
        <v>64</v>
      </c>
      <c r="H25" s="19"/>
      <c r="I25" s="20">
        <v>727.120000</v>
      </c>
      <c r="J25" s="20"/>
      <c r="K25" s="20">
        <f ca="1">ROUND(INDIRECT(ADDRESS(ROW()+(0), COLUMN()+(-5), 1))*INDIRECT(ADDRESS(ROW()+(0), COLUMN()+(-2), 1)), 2)</f>
        <v>6496.090000</v>
      </c>
    </row>
    <row r="26" spans="1:11" ht="12.00" thickBot="1" customHeight="1">
      <c r="A26" s="17" t="s">
        <v>65</v>
      </c>
      <c r="B26" s="17" t="s">
        <v>66</v>
      </c>
      <c r="C26" s="17"/>
      <c r="D26" s="17"/>
      <c r="E26" s="17"/>
      <c r="F26" s="18">
        <v>2.361000</v>
      </c>
      <c r="G26" s="19" t="s">
        <v>67</v>
      </c>
      <c r="H26" s="19"/>
      <c r="I26" s="20">
        <v>1192.290000</v>
      </c>
      <c r="J26" s="20"/>
      <c r="K26" s="20">
        <f ca="1">ROUND(INDIRECT(ADDRESS(ROW()+(0), COLUMN()+(-5), 1))*INDIRECT(ADDRESS(ROW()+(0), COLUMN()+(-2), 1)), 2)</f>
        <v>2815.000000</v>
      </c>
    </row>
    <row r="27" spans="1:11" ht="12.00" thickBot="1" customHeight="1">
      <c r="A27" s="17" t="s">
        <v>68</v>
      </c>
      <c r="B27" s="21" t="s">
        <v>69</v>
      </c>
      <c r="C27" s="21"/>
      <c r="D27" s="21"/>
      <c r="E27" s="21"/>
      <c r="F27" s="22">
        <v>2.361000</v>
      </c>
      <c r="G27" s="23" t="s">
        <v>70</v>
      </c>
      <c r="H27" s="23"/>
      <c r="I27" s="24">
        <v>727.120000</v>
      </c>
      <c r="J27" s="24"/>
      <c r="K27" s="24">
        <f ca="1">ROUND(INDIRECT(ADDRESS(ROW()+(0), COLUMN()+(-5), 1))*INDIRECT(ADDRESS(ROW()+(0), COLUMN()+(-2), 1)), 2)</f>
        <v>1716.730000</v>
      </c>
    </row>
    <row r="28" spans="1:11" ht="12.00" thickBot="1" customHeight="1">
      <c r="A28" s="17"/>
      <c r="B28" s="10" t="s">
        <v>71</v>
      </c>
      <c r="C28" s="10"/>
      <c r="D28" s="10"/>
      <c r="E28" s="10"/>
      <c r="F28" s="12">
        <v>2.000000</v>
      </c>
      <c r="G28" s="14" t="s">
        <v>72</v>
      </c>
      <c r="H28" s="14"/>
      <c r="I2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 2)</f>
        <v>4869989.180000</v>
      </c>
      <c r="J28" s="16"/>
      <c r="K28" s="16">
        <f ca="1">ROUND(INDIRECT(ADDRESS(ROW()+(0), COLUMN()+(-5), 1))*INDIRECT(ADDRESS(ROW()+(0), COLUMN()+(-2), 1))/100, 2)</f>
        <v>97399.780000</v>
      </c>
    </row>
    <row r="29" spans="1:11" ht="12.00" thickBot="1" customHeight="1">
      <c r="A29" s="21"/>
      <c r="B29" s="21" t="s">
        <v>73</v>
      </c>
      <c r="C29" s="21"/>
      <c r="D29" s="21"/>
      <c r="E29" s="21"/>
      <c r="F29" s="22">
        <v>3.000000</v>
      </c>
      <c r="G29" s="23" t="s">
        <v>74</v>
      </c>
      <c r="H29" s="23"/>
      <c r="I2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1)),INDIRECT(ADDRESS(ROW()+(-12), COLUMN()+(2), 1)),INDIRECT(ADDRESS(ROW()+(-13), COLUMN()+(2), 1)),INDIRECT(ADDRESS(ROW()+(-14), COLUMN()+(2), 1)),INDIRECT(ADDRESS(ROW()+(-15), COLUMN()+(2), 1)),INDIRECT(ADDRESS(ROW()+(-16), COLUMN()+(2), 1)),INDIRECT(ADDRESS(ROW()+(-17), COLUMN()+(2), 1)),INDIRECT(ADDRESS(ROW()+(-18), COLUMN()+(2), 1)),INDIRECT(ADDRESS(ROW()+(-19), COLUMN()+(2), 1)),INDIRECT(ADDRESS(ROW()+(-20), COLUMN()+(2), 1)),INDIRECT(ADDRESS(ROW()+(-21), COLUMN()+(2), 1))), 2)</f>
        <v>4967388.960000</v>
      </c>
      <c r="J29" s="24"/>
      <c r="K29" s="24">
        <f ca="1">ROUND(INDIRECT(ADDRESS(ROW()+(0), COLUMN()+(-5), 1))*INDIRECT(ADDRESS(ROW()+(0), COLUMN()+(-2), 1))/100, 2)</f>
        <v>149021.670000</v>
      </c>
    </row>
    <row r="30" spans="1:11" ht="12.00" thickBot="1" customHeight="1">
      <c r="A30" s="6" t="s">
        <v>75</v>
      </c>
      <c r="B30" s="7"/>
      <c r="C30" s="7"/>
      <c r="D30" s="7"/>
      <c r="E30" s="7"/>
      <c r="F30" s="7"/>
      <c r="G30" s="25"/>
      <c r="H30" s="25"/>
      <c r="I30" s="6" t="s">
        <v>76</v>
      </c>
      <c r="J30" s="6"/>
      <c r="K3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5116410.630000</v>
      </c>
    </row>
  </sheetData>
  <mergeCells count="7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B20:E20"/>
    <mergeCell ref="G20:H20"/>
    <mergeCell ref="I20:J20"/>
    <mergeCell ref="B21:E21"/>
    <mergeCell ref="G21:H21"/>
    <mergeCell ref="I21:J21"/>
    <mergeCell ref="B22:E22"/>
    <mergeCell ref="G22:H22"/>
    <mergeCell ref="I22:J22"/>
    <mergeCell ref="B23:E23"/>
    <mergeCell ref="G23:H23"/>
    <mergeCell ref="I23:J23"/>
    <mergeCell ref="B24:E24"/>
    <mergeCell ref="G24:H24"/>
    <mergeCell ref="I24:J24"/>
    <mergeCell ref="B25:E25"/>
    <mergeCell ref="G25:H25"/>
    <mergeCell ref="I25:J25"/>
    <mergeCell ref="B26:E26"/>
    <mergeCell ref="G26:H26"/>
    <mergeCell ref="I26:J26"/>
    <mergeCell ref="B27:E27"/>
    <mergeCell ref="G27:H27"/>
    <mergeCell ref="I27:J27"/>
    <mergeCell ref="B28:E28"/>
    <mergeCell ref="G28:H28"/>
    <mergeCell ref="I28:J28"/>
    <mergeCell ref="B29:E29"/>
    <mergeCell ref="G29:H29"/>
    <mergeCell ref="I29:J29"/>
    <mergeCell ref="A30:F30"/>
    <mergeCell ref="G30:H30"/>
    <mergeCell ref="I30:J30"/>
  </mergeCells>
  <pageMargins left="0.620079" right="0.472441" top="0.472441" bottom="0.472441" header="0.0" footer="0.0"/>
  <pageSetup paperSize="9" orientation="portrait"/>
  <rowBreaks count="0" manualBreakCount="0">
    </rowBreaks>
</worksheet>
</file>