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<sst xmlns="http://schemas.openxmlformats.org/spreadsheetml/2006/main" count="41" uniqueCount="41">
  <si>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</si>
  <si>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RCG010</t>
  </si>
  <si>
    <t xml:space="preserve">U</t>
  </si>
  <si>
    <t xml:space="preserve">Chaudière à gaz, domestique, murale, à condensation, pour chauffage.</t>
  </si>
  <si>
    <r>
      <rPr>
        <b/>
        <sz val="7.80"/>
        <color rgb="FF000000"/>
        <rFont val="A"/>
        <family val="2"/>
      </rPr>
      <t xml:space="preserve">Réhabilitation énergétique des bâtiments via la mise en place, en remplacement d'un équipement existant, de chaudière mural à condensation à gaz N, seulement chauffage, chambre de combustion étanche et tirage forcé, puissance de 30 kW, dimensions 760x440x360 mm, panneau de contrôle avec écran digital, avec thermostat de milieu ambiant, communication numérique via bus à 2 fils</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</si>
  <si>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</si>
  <si>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</si>
  <si>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</si>
  <si>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</si>
  <si>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</si>
  <si>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</si>
  <si>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mt38cmj014ag</t>
  </si>
  <si>
    <t xml:space="preserve">Chaudière mural à condensation à gaz N, seulement chauffage, chambre de combustion étanche et tirage forcé, puissance de 30 kW, dimensions 760x440x360 mm, panneau de contrôle avec écran digital, allumeur électronique et sécurité par ionisation, sans flamme témoin, équipement formé de: corps de chaudière, panneau de contrôle et commande, programmateur digital pour programmation hebdomadaire du circuit de chauffage et E.C.S., encastré dans la partie frontale de la chaudière, vase d'expansion avec purgeur automatique, kit standard d'évacuation des fumées et plan de montage.</t>
  </si>
  <si>
    <t xml:space="preserve">U</t>
  </si>
  <si>
    <t xml:space="preserve">mt38scj072a</t>
  </si>
  <si>
    <t xml:space="preserve">Module de contrôle de jusqu'à 4 chaudières en cascade.</t>
  </si>
  <si>
    <t xml:space="preserve">U</t>
  </si>
  <si>
    <t xml:space="preserve">mt38scj012a</t>
  </si>
  <si>
    <t xml:space="preserve">Thermostat de milieu ambiant, communication numérique via bus à 2 fils, avec écran digital, alimentation à 24 V.</t>
  </si>
  <si>
    <t xml:space="preserve">U</t>
  </si>
  <si>
    <t xml:space="preserve">mt35aia010a</t>
  </si>
  <si>
    <t xml:space="preserve">Tube courbable en PVC, annelé, de couleur noir, de 16 mm de diamètre nominal, pour canalisation encastrée dans un ouvrage de maçonnerie (parois et plafonds). Résistance à la compression 320 N, résistance à l'impact 1 joule, température de travail -5°C jusqu'à 60°C, avec degré de protection IP 545 selon NF EN 60529, non propagateur de la flamme. Selon NF EN 61386-1 et NF EN 61386-22.</t>
  </si>
  <si>
    <t xml:space="preserve">m</t>
  </si>
  <si>
    <t xml:space="preserve">mt35cun020a</t>
  </si>
  <si>
    <t xml:space="preserve">Câble unipolaire ES07Z1-K (AS), non propagateur de la flamme, avec conducteur multifilaire de cuivre classe 5 (-K) de 1,5 mm² de section, avec isolation de composé thermoplastique à base de polyoléfine sans halogènes à faible émission de fumées et de gaz corrosifs (Z1), sa tension assignée étant de 450/750 V.</t>
  </si>
  <si>
    <t xml:space="preserve">m</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</si>
  <si>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</si>
  <si>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</si>
  <si>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</si>
  <si>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</si>
  <si>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</si>
  <si>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</si>
  <si>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</si>
  <si>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</si>
  <si>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</si>
  <si>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</si>
  <si>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</si>
  <si>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</si>
  <si>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</si>
  <si>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Coût d'entretien décennal: 1.872.343,46F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</si>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</sst>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76" customWidth="1"/>
    <col min="3" max="3" width="20.40" customWidth="1"/>
    <col min="4" max="4" width="30.02" customWidth="1"/>
    <col min="5" max="5" width="2.19" customWidth="1"/>
    <col min="6" max="6" width="8.60" customWidth="1"/>
    <col min="7" max="7" width="4.23" customWidth="1"/>
    <col min="8" max="8" width="1.60" customWidth="1"/>
    <col min="9" max="9" width="13.41" customWidth="1"/>
    <col min="10" max="10" width="2.62" customWidth="1"/>
    <col min="11" max="11" width="12.39"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88.80" thickBot="1" customHeight="1">
      <c r="A8" s="10" t="s">
        <v>11</v>
      </c>
      <c r="B8" s="10" t="s">
        <v>12</v>
      </c>
      <c r="C8" s="10"/>
      <c r="D8" s="10"/>
      <c r="E8" s="10"/>
      <c r="F8" s="12">
        <v>1.000000</v>
      </c>
      <c r="G8" s="14" t="s">
        <v>13</v>
      </c>
      <c r="H8" s="14"/>
      <c r="I8" s="16">
        <v>2115118.100000</v>
      </c>
      <c r="J8" s="16"/>
      <c r="K8" s="16">
        <f ca="1">ROUND(INDIRECT(ADDRESS(ROW()+(0), COLUMN()+(-5), 1))*INDIRECT(ADDRESS(ROW()+(0), COLUMN()+(-2), 1)), 2)</f>
        <v>2115118.100000</v>
      </c>
    </row>
    <row r="9" spans="1:11" ht="12.00" thickBot="1" customHeight="1">
      <c r="A9" s="17" t="s">
        <v>14</v>
      </c>
      <c r="B9" s="17" t="s">
        <v>15</v>
      </c>
      <c r="C9" s="17"/>
      <c r="D9" s="17"/>
      <c r="E9" s="17"/>
      <c r="F9" s="18">
        <v>1.000000</v>
      </c>
      <c r="G9" s="19" t="s">
        <v>16</v>
      </c>
      <c r="H9" s="19"/>
      <c r="I9" s="20">
        <v>494225.620000</v>
      </c>
      <c r="J9" s="20"/>
      <c r="K9" s="20">
        <f ca="1">ROUND(INDIRECT(ADDRESS(ROW()+(0), COLUMN()+(-5), 1))*INDIRECT(ADDRESS(ROW()+(0), COLUMN()+(-2), 1)), 2)</f>
        <v>494225.620000</v>
      </c>
    </row>
    <row r="10" spans="1:11" ht="21.60" thickBot="1" customHeight="1">
      <c r="A10" s="17" t="s">
        <v>17</v>
      </c>
      <c r="B10" s="17" t="s">
        <v>18</v>
      </c>
      <c r="C10" s="17"/>
      <c r="D10" s="17"/>
      <c r="E10" s="17"/>
      <c r="F10" s="18">
        <v>1.000000</v>
      </c>
      <c r="G10" s="19" t="s">
        <v>19</v>
      </c>
      <c r="H10" s="19"/>
      <c r="I10" s="20">
        <v>50260.230000</v>
      </c>
      <c r="J10" s="20"/>
      <c r="K10" s="20">
        <f ca="1">ROUND(INDIRECT(ADDRESS(ROW()+(0), COLUMN()+(-5), 1))*INDIRECT(ADDRESS(ROW()+(0), COLUMN()+(-2), 1)), 2)</f>
        <v>50260.230000</v>
      </c>
    </row>
    <row r="11" spans="1:11" ht="60.00" thickBot="1" customHeight="1">
      <c r="A11" s="17" t="s">
        <v>20</v>
      </c>
      <c r="B11" s="17" t="s">
        <v>21</v>
      </c>
      <c r="C11" s="17"/>
      <c r="D11" s="17"/>
      <c r="E11" s="17"/>
      <c r="F11" s="18">
        <v>8.000000</v>
      </c>
      <c r="G11" s="19" t="s">
        <v>22</v>
      </c>
      <c r="H11" s="19"/>
      <c r="I11" s="20">
        <v>226.170000</v>
      </c>
      <c r="J11" s="20"/>
      <c r="K11" s="20">
        <f ca="1">ROUND(INDIRECT(ADDRESS(ROW()+(0), COLUMN()+(-5), 1))*INDIRECT(ADDRESS(ROW()+(0), COLUMN()+(-2), 1)), 2)</f>
        <v>1809.360000</v>
      </c>
    </row>
    <row r="12" spans="1:11" ht="50.40" thickBot="1" customHeight="1">
      <c r="A12" s="17" t="s">
        <v>23</v>
      </c>
      <c r="B12" s="17" t="s">
        <v>24</v>
      </c>
      <c r="C12" s="17"/>
      <c r="D12" s="17"/>
      <c r="E12" s="17"/>
      <c r="F12" s="18">
        <v>16.000000</v>
      </c>
      <c r="G12" s="19" t="s">
        <v>25</v>
      </c>
      <c r="H12" s="19"/>
      <c r="I12" s="20">
        <v>354.070000</v>
      </c>
      <c r="J12" s="20"/>
      <c r="K12" s="20">
        <f ca="1">ROUND(INDIRECT(ADDRESS(ROW()+(0), COLUMN()+(-5), 1))*INDIRECT(ADDRESS(ROW()+(0), COLUMN()+(-2), 1)), 2)</f>
        <v>5665.120000</v>
      </c>
    </row>
    <row r="13" spans="1:11" ht="12.00" thickBot="1" customHeight="1">
      <c r="A13" s="17" t="s">
        <v>26</v>
      </c>
      <c r="B13" s="17" t="s">
        <v>27</v>
      </c>
      <c r="C13" s="17"/>
      <c r="D13" s="17"/>
      <c r="E13" s="17"/>
      <c r="F13" s="18">
        <v>1.000000</v>
      </c>
      <c r="G13" s="19" t="s">
        <v>28</v>
      </c>
      <c r="H13" s="19"/>
      <c r="I13" s="20">
        <v>1450.810000</v>
      </c>
      <c r="J13" s="20"/>
      <c r="K13" s="20">
        <f ca="1">ROUND(INDIRECT(ADDRESS(ROW()+(0), COLUMN()+(-5), 1))*INDIRECT(ADDRESS(ROW()+(0), COLUMN()+(-2), 1)), 2)</f>
        <v>1450.810000</v>
      </c>
    </row>
    <row r="14" spans="1:11" ht="12.00" thickBot="1" customHeight="1">
      <c r="A14" s="17" t="s">
        <v>29</v>
      </c>
      <c r="B14" s="17" t="s">
        <v>30</v>
      </c>
      <c r="C14" s="17"/>
      <c r="D14" s="17"/>
      <c r="E14" s="17"/>
      <c r="F14" s="18">
        <v>3.853000</v>
      </c>
      <c r="G14" s="19" t="s">
        <v>31</v>
      </c>
      <c r="H14" s="19"/>
      <c r="I14" s="20">
        <v>1192.290000</v>
      </c>
      <c r="J14" s="20"/>
      <c r="K14" s="20">
        <f ca="1">ROUND(INDIRECT(ADDRESS(ROW()+(0), COLUMN()+(-5), 1))*INDIRECT(ADDRESS(ROW()+(0), COLUMN()+(-2), 1)), 2)</f>
        <v>4593.890000</v>
      </c>
    </row>
    <row r="15" spans="1:11" ht="12.00" thickBot="1" customHeight="1">
      <c r="A15" s="17" t="s">
        <v>32</v>
      </c>
      <c r="B15" s="21" t="s">
        <v>33</v>
      </c>
      <c r="C15" s="21"/>
      <c r="D15" s="21"/>
      <c r="E15" s="21"/>
      <c r="F15" s="22">
        <v>3.853000</v>
      </c>
      <c r="G15" s="23" t="s">
        <v>34</v>
      </c>
      <c r="H15" s="23"/>
      <c r="I15" s="24">
        <v>727.120000</v>
      </c>
      <c r="J15" s="24"/>
      <c r="K15" s="24">
        <f ca="1">ROUND(INDIRECT(ADDRESS(ROW()+(0), COLUMN()+(-5), 1))*INDIRECT(ADDRESS(ROW()+(0), COLUMN()+(-2), 1)), 2)</f>
        <v>2801.590000</v>
      </c>
    </row>
    <row r="16" spans="1:11" ht="12.00" thickBot="1" customHeight="1">
      <c r="A16" s="17"/>
      <c r="B16" s="10" t="s">
        <v>35</v>
      </c>
      <c r="C16" s="10"/>
      <c r="D16" s="10"/>
      <c r="E16" s="10"/>
      <c r="F16" s="12">
        <v>2.000000</v>
      </c>
      <c r="G16" s="14" t="s">
        <v>36</v>
      </c>
      <c r="H16" s="14"/>
      <c r="I16" s="16">
        <f ca="1">ROUND(SUM(INDIRECT(ADDRESS(ROW()+(-1), COLUMN()+(2), 1)),INDIRECT(ADDRESS(ROW()+(-2), COLUMN()+(2), 1)),INDIRECT(ADDRESS(ROW()+(-3), COLUMN()+(2), 1)),INDIRECT(ADDRESS(ROW()+(-4), COLUMN()+(2), 1)),INDIRECT(ADDRESS(ROW()+(-5), COLUMN()+(2), 1)),INDIRECT(ADDRESS(ROW()+(-6), COLUMN()+(2), 1)),INDIRECT(ADDRESS(ROW()+(-7), COLUMN()+(2), 1)),INDIRECT(ADDRESS(ROW()+(-8), COLUMN()+(2), 1))), 2)</f>
        <v>2675924.720000</v>
      </c>
      <c r="J16" s="16"/>
      <c r="K16" s="16">
        <f ca="1">ROUND(INDIRECT(ADDRESS(ROW()+(0), COLUMN()+(-5), 1))*INDIRECT(ADDRESS(ROW()+(0), COLUMN()+(-2), 1))/100, 2)</f>
        <v>53518.490000</v>
      </c>
    </row>
    <row r="17" spans="1:11" ht="12.00" thickBot="1" customHeight="1">
      <c r="A17" s="21"/>
      <c r="B17" s="21" t="s">
        <v>37</v>
      </c>
      <c r="C17" s="21"/>
      <c r="D17" s="21"/>
      <c r="E17" s="21"/>
      <c r="F17" s="22">
        <v>3.000000</v>
      </c>
      <c r="G17" s="23" t="s">
        <v>38</v>
      </c>
      <c r="H17" s="23"/>
      <c r="I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2729443.210000</v>
      </c>
      <c r="J17" s="24"/>
      <c r="K17" s="24">
        <f ca="1">ROUND(INDIRECT(ADDRESS(ROW()+(0), COLUMN()+(-5), 1))*INDIRECT(ADDRESS(ROW()+(0), COLUMN()+(-2), 1))/100, 2)</f>
        <v>81883.300000</v>
      </c>
    </row>
    <row r="18" spans="1:11" ht="12.00" thickBot="1" customHeight="1">
      <c r="A18" s="6" t="s">
        <v>39</v>
      </c>
      <c r="B18" s="7"/>
      <c r="C18" s="7"/>
      <c r="D18" s="7"/>
      <c r="E18" s="7"/>
      <c r="F18" s="7"/>
      <c r="G18" s="25"/>
      <c r="H18" s="25"/>
      <c r="I18" s="6" t="s">
        <v>40</v>
      </c>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2811326.510000</v>
      </c>
    </row>
  </sheetData>
  <mergeCells count="42">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A18:F18"/>
    <mergeCell ref="G18:H18"/>
    <mergeCell ref="I18:J18"/>
  </mergeCells>
  <pageMargins left="0.620079" right="0.472441" top="0.472441" bottom="0.472441" header="0.0" footer="0.0"/>
  <pageSetup paperSize="9" orientation="portrait"/>
  <rowBreaks count="0" manualBreakCount="0">
    </rowBreaks>
</worksheet>
</file>