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<sst xmlns="http://schemas.openxmlformats.org/spreadsheetml/2006/main" count="32" uniqueCount="32">
  <si>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</si>
  <si>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RFM020</t>
  </si>
  <si>
    <t xml:space="preserve">m²</t>
  </si>
  <si>
    <t xml:space="preserve">Système "ISOVER" d'isolation par insufflation, depuis l'extérieur, de flocons de laine minérale dans les espaces vides.</t>
  </si>
  <si>
    <r>
      <rPr>
        <sz val="7.80"/>
        <color rgb="FF000000"/>
        <rFont val="A"/>
        <family val="2"/>
      </rPr>
      <t xml:space="preserve">Réhabilitation énergétique d'une façade par insufflation, depuis l'extérieur, d'un isolant thermo-acoustique de </t>
    </r>
    <r>
      <rPr>
        <b/>
        <sz val="7.80"/>
        <color rgb="FF000000"/>
        <rFont val="A"/>
        <family val="2"/>
      </rPr>
      <t xml:space="preserve">flocons en laine de verre Insuver "ISOVER"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avec densité 50 kg/m³ et conductivité thermique 0,037 W/(mK)</t>
    </r>
    <r>
      <rPr>
        <sz val="7.80"/>
        <color rgb="FF000000"/>
        <rFont val="A"/>
        <family val="2"/>
      </rPr>
      <t xml:space="preserve">, à l'intérieur de la lame d'air de la paroi, de </t>
    </r>
    <r>
      <rPr>
        <b/>
        <sz val="7.80"/>
        <color rgb="FF000000"/>
        <rFont val="A"/>
        <family val="2"/>
      </rPr>
      <t xml:space="preserve">50</t>
    </r>
    <r>
      <rPr>
        <sz val="7.80"/>
        <color rgb="FF000000"/>
        <rFont val="A"/>
        <family val="2"/>
      </rPr>
      <t xml:space="preserve"> mm d'épaisseur moyenne; bouchage des trous exécutés dans le parement.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</si>
  <si>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</si>
  <si>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</si>
  <si>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</si>
  <si>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</si>
  <si>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</si>
  <si>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</si>
  <si>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mt16lvi100a</t>
  </si>
  <si>
    <t xml:space="preserve">Flocons en laine de verre Insuver "ISOVER", non aptes comme support nutritif pour le développement de champignons ou de bactéries, densité 50 kg/m³, conductivité thermique 0,037 W/(mK), Euroclasse A1 de réaction au feu et capacité d'absorption d'eau à court terme &lt;=1 kg/m², selon NF EN 14064-1, pour injection ou remplissage des chambres.</t>
  </si>
  <si>
    <t xml:space="preserve">kg</t>
  </si>
  <si>
    <t xml:space="preserve">mt09moe080a</t>
  </si>
  <si>
    <t xml:space="preserve">Mortier de ciment, couleur gris, composé de ciment, granulats sélectionnés et d'additifs, type GP CSIII W2 selon NF EN 998-1.</t>
  </si>
  <si>
    <t xml:space="preserve">kg</t>
  </si>
  <si>
    <t xml:space="preserve">mq08mpa010</t>
  </si>
  <si>
    <t xml:space="preserve">Machine à insuffler pour l'isolement de lames d'air.</t>
  </si>
  <si>
    <t xml:space="preserve">h</t>
  </si>
  <si>
    <t xml:space="preserve">mo030</t>
  </si>
  <si>
    <t xml:space="preserve">Compagnon professionnel III/CP2 applicateur d'isolants en vrac ou en mousse.</t>
  </si>
  <si>
    <t xml:space="preserve">h</t>
  </si>
  <si>
    <t xml:space="preserve">mo068</t>
  </si>
  <si>
    <t xml:space="preserve">Ouvrier professionnel II/OP applicateur d'isolants en vrac ou en mousse.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</si>
  <si>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</si>
  <si>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</si>
  <si>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</si>
  <si>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</si>
  <si>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</si>
  <si>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488,21F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</si>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</sst>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10.49" customWidth="1"/>
    <col min="3" max="3" width="21.71" customWidth="1"/>
    <col min="4" max="4" width="27.98" customWidth="1"/>
    <col min="5" max="5" width="5.97" customWidth="1"/>
    <col min="6" max="6" width="8.60" customWidth="1"/>
    <col min="7" max="7" width="0.58" customWidth="1"/>
    <col min="8" max="8" width="5.25" customWidth="1"/>
    <col min="9" max="9" width="9.91" customWidth="1"/>
    <col min="10" max="10" width="6.12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50.4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50.40" thickBot="1" customHeight="1">
      <c r="A8" s="10" t="s">
        <v>11</v>
      </c>
      <c r="B8" s="10" t="s">
        <v>12</v>
      </c>
      <c r="C8" s="10"/>
      <c r="D8" s="10"/>
      <c r="E8" s="10"/>
      <c r="F8" s="12">
        <v>2.450000</v>
      </c>
      <c r="G8" s="14" t="s">
        <v>13</v>
      </c>
      <c r="H8" s="14"/>
      <c r="I8" s="16">
        <v>2245.300000</v>
      </c>
      <c r="J8" s="16"/>
      <c r="K8" s="16">
        <f ca="1">ROUND(INDIRECT(ADDRESS(ROW()+(0), COLUMN()+(-5), 1))*INDIRECT(ADDRESS(ROW()+(0), COLUMN()+(-2), 1)), 2)</f>
        <v>5500.990000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0.600000</v>
      </c>
      <c r="G9" s="19" t="s">
        <v>16</v>
      </c>
      <c r="H9" s="19"/>
      <c r="I9" s="20">
        <v>138.240000</v>
      </c>
      <c r="J9" s="20"/>
      <c r="K9" s="20">
        <f ca="1">ROUND(INDIRECT(ADDRESS(ROW()+(0), COLUMN()+(-5), 1))*INDIRECT(ADDRESS(ROW()+(0), COLUMN()+(-2), 1)), 2)</f>
        <v>82.940000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0.115000</v>
      </c>
      <c r="G10" s="19" t="s">
        <v>19</v>
      </c>
      <c r="H10" s="19"/>
      <c r="I10" s="20">
        <v>5781.600000</v>
      </c>
      <c r="J10" s="20"/>
      <c r="K10" s="20">
        <f ca="1">ROUND(INDIRECT(ADDRESS(ROW()+(0), COLUMN()+(-5), 1))*INDIRECT(ADDRESS(ROW()+(0), COLUMN()+(-2), 1)), 2)</f>
        <v>664.880000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7"/>
      <c r="F11" s="18">
        <v>0.795000</v>
      </c>
      <c r="G11" s="19" t="s">
        <v>22</v>
      </c>
      <c r="H11" s="19"/>
      <c r="I11" s="20">
        <v>1153.490000</v>
      </c>
      <c r="J11" s="20"/>
      <c r="K11" s="20">
        <f ca="1">ROUND(INDIRECT(ADDRESS(ROW()+(0), COLUMN()+(-5), 1))*INDIRECT(ADDRESS(ROW()+(0), COLUMN()+(-2), 1)), 2)</f>
        <v>917.020000</v>
      </c>
    </row>
    <row r="12" spans="1:11" ht="12.00" thickBot="1" customHeight="1">
      <c r="A12" s="17" t="s">
        <v>23</v>
      </c>
      <c r="B12" s="21" t="s">
        <v>24</v>
      </c>
      <c r="C12" s="21"/>
      <c r="D12" s="21"/>
      <c r="E12" s="21"/>
      <c r="F12" s="22">
        <v>0.795000</v>
      </c>
      <c r="G12" s="23" t="s">
        <v>25</v>
      </c>
      <c r="H12" s="23"/>
      <c r="I12" s="24">
        <v>728.470000</v>
      </c>
      <c r="J12" s="24"/>
      <c r="K12" s="24">
        <f ca="1">ROUND(INDIRECT(ADDRESS(ROW()+(0), COLUMN()+(-5), 1))*INDIRECT(ADDRESS(ROW()+(0), COLUMN()+(-2), 1)), 2)</f>
        <v>579.130000</v>
      </c>
    </row>
    <row r="13" spans="1:11" ht="12.00" thickBot="1" customHeight="1">
      <c r="A13" s="17"/>
      <c r="B13" s="10" t="s">
        <v>26</v>
      </c>
      <c r="C13" s="10"/>
      <c r="D13" s="10"/>
      <c r="E13" s="10"/>
      <c r="F13" s="12">
        <v>2.000000</v>
      </c>
      <c r="G13" s="14" t="s">
        <v>27</v>
      </c>
      <c r="H13" s="14"/>
      <c r="I13" s="16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7744.960000</v>
      </c>
      <c r="J13" s="16"/>
      <c r="K13" s="16">
        <f ca="1">ROUND(INDIRECT(ADDRESS(ROW()+(0), COLUMN()+(-5), 1))*INDIRECT(ADDRESS(ROW()+(0), COLUMN()+(-2), 1))/100, 2)</f>
        <v>154.900000</v>
      </c>
    </row>
    <row r="14" spans="1:11" ht="12.00" thickBot="1" customHeight="1">
      <c r="A14" s="21"/>
      <c r="B14" s="21" t="s">
        <v>28</v>
      </c>
      <c r="C14" s="21"/>
      <c r="D14" s="21"/>
      <c r="E14" s="21"/>
      <c r="F14" s="22">
        <v>3.000000</v>
      </c>
      <c r="G14" s="23" t="s">
        <v>29</v>
      </c>
      <c r="H14" s="23"/>
      <c r="I14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7899.860000</v>
      </c>
      <c r="J14" s="24"/>
      <c r="K14" s="24">
        <f ca="1">ROUND(INDIRECT(ADDRESS(ROW()+(0), COLUMN()+(-5), 1))*INDIRECT(ADDRESS(ROW()+(0), COLUMN()+(-2), 1))/100, 2)</f>
        <v>237.000000</v>
      </c>
    </row>
    <row r="15" spans="1:11" ht="12.00" thickBot="1" customHeight="1">
      <c r="A15" s="6" t="s">
        <v>30</v>
      </c>
      <c r="B15" s="7"/>
      <c r="C15" s="7"/>
      <c r="D15" s="7"/>
      <c r="E15" s="7"/>
      <c r="F15" s="7"/>
      <c r="G15" s="25"/>
      <c r="H15" s="25"/>
      <c r="I15" s="6" t="s">
        <v>31</v>
      </c>
      <c r="J15" s="6"/>
      <c r="K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8136.860000</v>
      </c>
    </row>
  </sheetData>
  <mergeCells count="33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A15:F15"/>
    <mergeCell ref="G15:H15"/>
    <mergeCell ref="I15:J15"/>
  </mergeCells>
  <pageMargins left="0.620079" right="0.472441" top="0.472441" bottom="0.472441" header="0.0" footer="0.0"/>
  <pageSetup paperSize="9" orientation="portrait"/>
  <rowBreaks count="0" manualBreakCount="0">
    </rowBreaks>
</worksheet>
</file>