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<sst xmlns="http://schemas.openxmlformats.org/spreadsheetml/2006/main" count="86" uniqueCount="86">
  <si>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</si>
  <si>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RTF010</t>
  </si>
  <si>
    <t xml:space="preserve">m²</t>
  </si>
  <si>
    <t xml:space="preserve">Système "ISOVER" d'isolation par l'intérieur (ITI), sur faux plafond.</t>
  </si>
  <si>
    <r>
      <rPr>
        <sz val="7.80"/>
        <color rgb="FF000000"/>
        <rFont val="A"/>
        <family val="2"/>
      </rPr>
      <t xml:space="preserve">Réhabilitation énergétique via le système "ISOVER" à isolation thermo-acoustique par l'intérieur (ITI), via la mise en place de </t>
    </r>
    <r>
      <rPr>
        <b/>
        <sz val="7.80"/>
        <color rgb="FF000000"/>
        <rFont val="A"/>
        <family val="2"/>
      </rPr>
      <t xml:space="preserve">panneau compact en laine minérale Arena, de haute densité, Arena Master "ISOVER", selon NF EN 13162, de 90 mm d'épaisseur</t>
    </r>
    <r>
      <rPr>
        <sz val="7.80"/>
        <color rgb="FF000000"/>
        <rFont val="A"/>
        <family val="2"/>
      </rPr>
      <t xml:space="preserve">, directement appuyé sur </t>
    </r>
    <r>
      <rPr>
        <b/>
        <sz val="7.80"/>
        <color rgb="FF000000"/>
        <rFont val="A"/>
        <family val="2"/>
      </rPr>
      <t xml:space="preserve">faux plafond continu suspendu lisse (12,5+27+27), avec une plaque de plâtre A / NF EN 520 - 1200 / longueur / 12,5 / bord affiné, fixée aux guides séparées de 1000 mm entre les axes et suspendues du plancher ou de l'élément porteur via accroches combinées</t>
    </r>
    <r>
      <rPr>
        <sz val="7.80"/>
        <color rgb="FF000000"/>
        <rFont val="A"/>
        <family val="2"/>
      </rPr>
      <t xml:space="preserve">; et couche de peinture plastique avec texture </t>
    </r>
    <r>
      <rPr>
        <b/>
        <sz val="7.80"/>
        <color rgb="FF000000"/>
        <rFont val="A"/>
        <family val="2"/>
      </rPr>
      <t xml:space="preserve">lisse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couleur blanc</t>
    </r>
    <r>
      <rPr>
        <sz val="7.80"/>
        <color rgb="FF000000"/>
        <rFont val="A"/>
        <family val="2"/>
      </rPr>
      <t xml:space="preserve">, finition </t>
    </r>
    <r>
      <rPr>
        <b/>
        <sz val="7.80"/>
        <color rgb="FF000000"/>
        <rFont val="A"/>
        <family val="2"/>
      </rPr>
      <t xml:space="preserve">mat</t>
    </r>
    <r>
      <rPr>
        <sz val="7.80"/>
        <color rgb="FF000000"/>
        <rFont val="A"/>
        <family val="2"/>
      </rPr>
      <t xml:space="preserve">, avec une couche de fond </t>
    </r>
    <r>
      <rPr>
        <b/>
        <sz val="7.80"/>
        <color rgb="FF000000"/>
        <rFont val="A"/>
        <family val="2"/>
      </rPr>
      <t xml:space="preserve">avec impression à base de copolymères acryliques en suspension aqueuse</t>
    </r>
    <r>
      <rPr>
        <sz val="7.80"/>
        <color rgb="FF000000"/>
        <rFont val="A"/>
        <family val="2"/>
      </rPr>
      <t xml:space="preserve"> et deux couches de finition </t>
    </r>
    <r>
      <rPr>
        <b/>
        <sz val="7.80"/>
        <color rgb="FF000000"/>
        <rFont val="A"/>
        <family val="2"/>
      </rPr>
      <t xml:space="preserve">avec peinture plastique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(rendement: 0,187 l/m² chaque couche)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</si>
  <si>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</si>
  <si>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</si>
  <si>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</si>
  <si>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</si>
  <si>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</si>
  <si>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</si>
  <si>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mt16lvi035f</t>
  </si>
  <si>
    <t xml:space="preserve">Panneau compact en laine minérale Arena, de haute densité, Arena Master "ISOVER", selon NF EN 13162, de 90 mm d'épaisseur, résistance thermique 2,35 m²K/W, conductivité thermique 0,038 W/(mK).</t>
  </si>
  <si>
    <t xml:space="preserve">m²</t>
  </si>
  <si>
    <t xml:space="preserve">mt12psg160a</t>
  </si>
  <si>
    <t xml:space="preserve">Profilé en acier galvanisé, en U, de 30 mm.</t>
  </si>
  <si>
    <t xml:space="preserve">m</t>
  </si>
  <si>
    <t xml:space="preserve">mt12psg220</t>
  </si>
  <si>
    <t xml:space="preserve">Fixation composée d'une cheville et d'une vis 5x27.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</si>
  <si>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</si>
  <si>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</si>
  <si>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</si>
  <si>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</si>
  <si>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</si>
  <si>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</si>
  <si>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</si>
  <si>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</si>
  <si>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</si>
  <si>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</si>
  <si>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</si>
  <si>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</si>
  <si>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</si>
  <si>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mt12psg050c</t>
  </si>
  <si>
    <t xml:space="preserve">Support 60/27 en tôle d'acier galvanisé, de largeur 60 mm, selon NF DTU 25.41 P1-2 et NF EN 14195.</t>
  </si>
  <si>
    <t xml:space="preserve">m</t>
  </si>
  <si>
    <t xml:space="preserve">mt12psg215b</t>
  </si>
  <si>
    <t xml:space="preserve">Connecteur pour pièce d'ossature 60/27.</t>
  </si>
  <si>
    <t xml:space="preserve">U</t>
  </si>
  <si>
    <t xml:space="preserve">mt12psg215a</t>
  </si>
  <si>
    <t xml:space="preserve">Faîte pour pièce d'ossature 60/27.</t>
  </si>
  <si>
    <t xml:space="preserve">U</t>
  </si>
  <si>
    <t xml:space="preserve">mt12psg010a</t>
  </si>
  <si>
    <t xml:space="preserve">Plaque de plâtre A / NF EN 520 - 1200 / longueur / 12,5 / bord affiné.</t>
  </si>
  <si>
    <t xml:space="preserve">m²</t>
  </si>
  <si>
    <t xml:space="preserve">mt12psg081b</t>
  </si>
  <si>
    <t xml:space="preserve">Vis autoforeuse 3,5x25 mm.</t>
  </si>
  <si>
    <t xml:space="preserve">U</t>
  </si>
  <si>
    <t xml:space="preserve">mt12psg041b</t>
  </si>
  <si>
    <t xml:space="preserve">Bande acoustique de dilatation de 50 mm de largeur.</t>
  </si>
  <si>
    <t xml:space="preserve">m</t>
  </si>
  <si>
    <t xml:space="preserve">mt12psg030a</t>
  </si>
  <si>
    <t xml:space="preserve">Pâte pour joints, selon NF EN 13963.</t>
  </si>
  <si>
    <t xml:space="preserve">kg</t>
  </si>
  <si>
    <t xml:space="preserve">mt12psg040a</t>
  </si>
  <si>
    <t xml:space="preserve">Bande de joints.</t>
  </si>
  <si>
    <t xml:space="preserve">m</t>
  </si>
  <si>
    <t xml:space="preserve">mt27pfp010b</t>
  </si>
  <si>
    <t xml:space="preserve">Impression à base de copolymères acryliques en suspension aqueuse, pour favoriser la cohésion des supports peu consistants et l'adhérence des peintures.</t>
  </si>
  <si>
    <t xml:space="preserve">l</t>
  </si>
  <si>
    <t xml:space="preserve">mt27pij040a</t>
  </si>
  <si>
    <t xml:space="preserve">Peinture plastique pour intérieur en dispersion aqueuse, lavable, type II, perméable à la vapeur d'eau, couleur blanc, finition mate, appliquée avec brosse, rouleau ou pistolet.</t>
  </si>
  <si>
    <t xml:space="preserve">l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</si>
  <si>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</si>
  <si>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</si>
  <si>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</si>
  <si>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</si>
  <si>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</si>
  <si>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</si>
  <si>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</si>
  <si>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</si>
  <si>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</si>
  <si>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</si>
  <si>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</si>
  <si>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</si>
  <si>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</si>
  <si>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</si>
  <si>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</si>
  <si>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</si>
  <si>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</si>
  <si>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</si>
  <si>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</si>
  <si>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</si>
  <si>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</si>
  <si>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</si>
  <si>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5.229,37F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</si>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</sst>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93" customWidth="1"/>
    <col min="3" max="3" width="22.00" customWidth="1"/>
    <col min="4" max="4" width="26.96" customWidth="1"/>
    <col min="5" max="5" width="6.12" customWidth="1"/>
    <col min="6" max="6" width="8.60" customWidth="1"/>
    <col min="7" max="7" width="0.73" customWidth="1"/>
    <col min="8" max="8" width="5.10" customWidth="1"/>
    <col min="9" max="9" width="10.35" customWidth="1"/>
    <col min="10" max="10" width="5.68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9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4"/>
      <c r="I8" s="16">
        <v>8722.140000</v>
      </c>
      <c r="J8" s="16"/>
      <c r="K8" s="16">
        <f ca="1">ROUND(INDIRECT(ADDRESS(ROW()+(0), COLUMN()+(-5), 1))*INDIRECT(ADDRESS(ROW()+(0), COLUMN()+(-2), 1)), 2)</f>
        <v>9158.250000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0.400000</v>
      </c>
      <c r="G9" s="19" t="s">
        <v>16</v>
      </c>
      <c r="H9" s="19"/>
      <c r="I9" s="20">
        <v>1088.970000</v>
      </c>
      <c r="J9" s="20"/>
      <c r="K9" s="20">
        <f ca="1">ROUND(INDIRECT(ADDRESS(ROW()+(0), COLUMN()+(-5), 1))*INDIRECT(ADDRESS(ROW()+(0), COLUMN()+(-2), 1)), 2)</f>
        <v>435.590000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2.000000</v>
      </c>
      <c r="G10" s="19" t="s">
        <v>19</v>
      </c>
      <c r="H10" s="19"/>
      <c r="I10" s="20">
        <v>55.530000</v>
      </c>
      <c r="J10" s="20"/>
      <c r="K10" s="20">
        <f ca="1">ROUND(INDIRECT(ADDRESS(ROW()+(0), COLUMN()+(-5), 1))*INDIRECT(ADDRESS(ROW()+(0), COLUMN()+(-2), 1)), 2)</f>
        <v>111.060000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1.200000</v>
      </c>
      <c r="G11" s="19" t="s">
        <v>22</v>
      </c>
      <c r="H11" s="19"/>
      <c r="I11" s="20">
        <v>688.060000</v>
      </c>
      <c r="J11" s="20"/>
      <c r="K11" s="20">
        <f ca="1">ROUND(INDIRECT(ADDRESS(ROW()+(0), COLUMN()+(-5), 1))*INDIRECT(ADDRESS(ROW()+(0), COLUMN()+(-2), 1)), 2)</f>
        <v>825.670000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1.200000</v>
      </c>
      <c r="G12" s="19" t="s">
        <v>25</v>
      </c>
      <c r="H12" s="19"/>
      <c r="I12" s="20">
        <v>112.670000</v>
      </c>
      <c r="J12" s="20"/>
      <c r="K12" s="20">
        <f ca="1">ROUND(INDIRECT(ADDRESS(ROW()+(0), COLUMN()+(-5), 1))*INDIRECT(ADDRESS(ROW()+(0), COLUMN()+(-2), 1)), 2)</f>
        <v>135.200000</v>
      </c>
    </row>
    <row r="13" spans="1:11" ht="21.60" thickBot="1" customHeight="1">
      <c r="A13" s="17" t="s">
        <v>26</v>
      </c>
      <c r="B13" s="17" t="s">
        <v>27</v>
      </c>
      <c r="C13" s="17"/>
      <c r="D13" s="17"/>
      <c r="E13" s="17"/>
      <c r="F13" s="18">
        <v>1.200000</v>
      </c>
      <c r="G13" s="19" t="s">
        <v>28</v>
      </c>
      <c r="H13" s="19"/>
      <c r="I13" s="20">
        <v>842.190000</v>
      </c>
      <c r="J13" s="20"/>
      <c r="K13" s="20">
        <f ca="1">ROUND(INDIRECT(ADDRESS(ROW()+(0), COLUMN()+(-5), 1))*INDIRECT(ADDRESS(ROW()+(0), COLUMN()+(-2), 1)), 2)</f>
        <v>1010.630000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1.200000</v>
      </c>
      <c r="G14" s="19" t="s">
        <v>31</v>
      </c>
      <c r="H14" s="19"/>
      <c r="I14" s="20">
        <v>841.990000</v>
      </c>
      <c r="J14" s="20"/>
      <c r="K14" s="20">
        <f ca="1">ROUND(INDIRECT(ADDRESS(ROW()+(0), COLUMN()+(-5), 1))*INDIRECT(ADDRESS(ROW()+(0), COLUMN()+(-2), 1)), 2)</f>
        <v>1010.390000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7"/>
      <c r="F15" s="18">
        <v>3.200000</v>
      </c>
      <c r="G15" s="19" t="s">
        <v>34</v>
      </c>
      <c r="H15" s="19"/>
      <c r="I15" s="20">
        <v>1239.750000</v>
      </c>
      <c r="J15" s="20"/>
      <c r="K15" s="20">
        <f ca="1">ROUND(INDIRECT(ADDRESS(ROW()+(0), COLUMN()+(-5), 1))*INDIRECT(ADDRESS(ROW()+(0), COLUMN()+(-2), 1)), 2)</f>
        <v>3967.200000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7"/>
      <c r="F16" s="18">
        <v>0.600000</v>
      </c>
      <c r="G16" s="19" t="s">
        <v>37</v>
      </c>
      <c r="H16" s="19"/>
      <c r="I16" s="20">
        <v>787.240000</v>
      </c>
      <c r="J16" s="20"/>
      <c r="K16" s="20">
        <f ca="1">ROUND(INDIRECT(ADDRESS(ROW()+(0), COLUMN()+(-5), 1))*INDIRECT(ADDRESS(ROW()+(0), COLUMN()+(-2), 1)), 2)</f>
        <v>472.340000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7"/>
      <c r="F17" s="18">
        <v>2.300000</v>
      </c>
      <c r="G17" s="19" t="s">
        <v>40</v>
      </c>
      <c r="H17" s="19"/>
      <c r="I17" s="20">
        <v>254.570000</v>
      </c>
      <c r="J17" s="20"/>
      <c r="K17" s="20">
        <f ca="1">ROUND(INDIRECT(ADDRESS(ROW()+(0), COLUMN()+(-5), 1))*INDIRECT(ADDRESS(ROW()+(0), COLUMN()+(-2), 1)), 2)</f>
        <v>585.510000</v>
      </c>
    </row>
    <row r="18" spans="1:11" ht="12.00" thickBot="1" customHeight="1">
      <c r="A18" s="17" t="s">
        <v>41</v>
      </c>
      <c r="B18" s="17" t="s">
        <v>42</v>
      </c>
      <c r="C18" s="17"/>
      <c r="D18" s="17"/>
      <c r="E18" s="17"/>
      <c r="F18" s="18">
        <v>1.000000</v>
      </c>
      <c r="G18" s="19" t="s">
        <v>43</v>
      </c>
      <c r="H18" s="19"/>
      <c r="I18" s="20">
        <v>3811.400000</v>
      </c>
      <c r="J18" s="20"/>
      <c r="K18" s="20">
        <f ca="1">ROUND(INDIRECT(ADDRESS(ROW()+(0), COLUMN()+(-5), 1))*INDIRECT(ADDRESS(ROW()+(0), COLUMN()+(-2), 1)), 2)</f>
        <v>3811.400000</v>
      </c>
    </row>
    <row r="19" spans="1:11" ht="12.00" thickBot="1" customHeight="1">
      <c r="A19" s="17" t="s">
        <v>44</v>
      </c>
      <c r="B19" s="17" t="s">
        <v>45</v>
      </c>
      <c r="C19" s="17"/>
      <c r="D19" s="17"/>
      <c r="E19" s="17"/>
      <c r="F19" s="18">
        <v>17.000000</v>
      </c>
      <c r="G19" s="19" t="s">
        <v>46</v>
      </c>
      <c r="H19" s="19"/>
      <c r="I19" s="20">
        <v>7.540000</v>
      </c>
      <c r="J19" s="20"/>
      <c r="K19" s="20">
        <f ca="1">ROUND(INDIRECT(ADDRESS(ROW()+(0), COLUMN()+(-5), 1))*INDIRECT(ADDRESS(ROW()+(0), COLUMN()+(-2), 1)), 2)</f>
        <v>128.180000</v>
      </c>
    </row>
    <row r="20" spans="1:11" ht="12.00" thickBot="1" customHeight="1">
      <c r="A20" s="17" t="s">
        <v>47</v>
      </c>
      <c r="B20" s="17" t="s">
        <v>48</v>
      </c>
      <c r="C20" s="17"/>
      <c r="D20" s="17"/>
      <c r="E20" s="17"/>
      <c r="F20" s="18">
        <v>0.400000</v>
      </c>
      <c r="G20" s="19" t="s">
        <v>49</v>
      </c>
      <c r="H20" s="19"/>
      <c r="I20" s="20">
        <v>221.150000</v>
      </c>
      <c r="J20" s="20"/>
      <c r="K20" s="20">
        <f ca="1">ROUND(INDIRECT(ADDRESS(ROW()+(0), COLUMN()+(-5), 1))*INDIRECT(ADDRESS(ROW()+(0), COLUMN()+(-2), 1)), 2)</f>
        <v>88.460000</v>
      </c>
    </row>
    <row r="21" spans="1:11" ht="12.00" thickBot="1" customHeight="1">
      <c r="A21" s="17" t="s">
        <v>50</v>
      </c>
      <c r="B21" s="17" t="s">
        <v>51</v>
      </c>
      <c r="C21" s="17"/>
      <c r="D21" s="17"/>
      <c r="E21" s="17"/>
      <c r="F21" s="18">
        <v>0.700000</v>
      </c>
      <c r="G21" s="19" t="s">
        <v>52</v>
      </c>
      <c r="H21" s="19"/>
      <c r="I21" s="20">
        <v>1088.130000</v>
      </c>
      <c r="J21" s="20"/>
      <c r="K21" s="20">
        <f ca="1">ROUND(INDIRECT(ADDRESS(ROW()+(0), COLUMN()+(-5), 1))*INDIRECT(ADDRESS(ROW()+(0), COLUMN()+(-2), 1)), 2)</f>
        <v>761.690000</v>
      </c>
    </row>
    <row r="22" spans="1:11" ht="12.00" thickBot="1" customHeight="1">
      <c r="A22" s="17" t="s">
        <v>53</v>
      </c>
      <c r="B22" s="17" t="s">
        <v>54</v>
      </c>
      <c r="C22" s="17"/>
      <c r="D22" s="17"/>
      <c r="E22" s="17"/>
      <c r="F22" s="18">
        <v>0.450000</v>
      </c>
      <c r="G22" s="19" t="s">
        <v>55</v>
      </c>
      <c r="H22" s="19"/>
      <c r="I22" s="20">
        <v>29.320000</v>
      </c>
      <c r="J22" s="20"/>
      <c r="K22" s="20">
        <f ca="1">ROUND(INDIRECT(ADDRESS(ROW()+(0), COLUMN()+(-5), 1))*INDIRECT(ADDRESS(ROW()+(0), COLUMN()+(-2), 1)), 2)</f>
        <v>13.190000</v>
      </c>
    </row>
    <row r="23" spans="1:11" ht="31.20" thickBot="1" customHeight="1">
      <c r="A23" s="17" t="s">
        <v>56</v>
      </c>
      <c r="B23" s="17" t="s">
        <v>57</v>
      </c>
      <c r="C23" s="17"/>
      <c r="D23" s="17"/>
      <c r="E23" s="17"/>
      <c r="F23" s="18">
        <v>0.125000</v>
      </c>
      <c r="G23" s="19" t="s">
        <v>58</v>
      </c>
      <c r="H23" s="19"/>
      <c r="I23" s="20">
        <v>2848.080000</v>
      </c>
      <c r="J23" s="20"/>
      <c r="K23" s="20">
        <f ca="1">ROUND(INDIRECT(ADDRESS(ROW()+(0), COLUMN()+(-5), 1))*INDIRECT(ADDRESS(ROW()+(0), COLUMN()+(-2), 1)), 2)</f>
        <v>356.010000</v>
      </c>
    </row>
    <row r="24" spans="1:11" ht="31.20" thickBot="1" customHeight="1">
      <c r="A24" s="17" t="s">
        <v>59</v>
      </c>
      <c r="B24" s="17" t="s">
        <v>60</v>
      </c>
      <c r="C24" s="17"/>
      <c r="D24" s="17"/>
      <c r="E24" s="17"/>
      <c r="F24" s="18">
        <v>0.374000</v>
      </c>
      <c r="G24" s="19" t="s">
        <v>61</v>
      </c>
      <c r="H24" s="19"/>
      <c r="I24" s="20">
        <v>1340.270000</v>
      </c>
      <c r="J24" s="20"/>
      <c r="K24" s="20">
        <f ca="1">ROUND(INDIRECT(ADDRESS(ROW()+(0), COLUMN()+(-5), 1))*INDIRECT(ADDRESS(ROW()+(0), COLUMN()+(-2), 1)), 2)</f>
        <v>501.260000</v>
      </c>
    </row>
    <row r="25" spans="1:11" ht="12.00" thickBot="1" customHeight="1">
      <c r="A25" s="17" t="s">
        <v>62</v>
      </c>
      <c r="B25" s="17" t="s">
        <v>63</v>
      </c>
      <c r="C25" s="17"/>
      <c r="D25" s="17"/>
      <c r="E25" s="17"/>
      <c r="F25" s="18">
        <v>0.403000</v>
      </c>
      <c r="G25" s="19" t="s">
        <v>64</v>
      </c>
      <c r="H25" s="19"/>
      <c r="I25" s="20">
        <v>1192.290000</v>
      </c>
      <c r="J25" s="20"/>
      <c r="K25" s="20">
        <f ca="1">ROUND(INDIRECT(ADDRESS(ROW()+(0), COLUMN()+(-5), 1))*INDIRECT(ADDRESS(ROW()+(0), COLUMN()+(-2), 1)), 2)</f>
        <v>480.490000</v>
      </c>
    </row>
    <row r="26" spans="1:11" ht="12.00" thickBot="1" customHeight="1">
      <c r="A26" s="17" t="s">
        <v>65</v>
      </c>
      <c r="B26" s="17" t="s">
        <v>66</v>
      </c>
      <c r="C26" s="17"/>
      <c r="D26" s="17"/>
      <c r="E26" s="17"/>
      <c r="F26" s="18">
        <v>0.174000</v>
      </c>
      <c r="G26" s="19" t="s">
        <v>67</v>
      </c>
      <c r="H26" s="19"/>
      <c r="I26" s="20">
        <v>728.470000</v>
      </c>
      <c r="J26" s="20"/>
      <c r="K26" s="20">
        <f ca="1">ROUND(INDIRECT(ADDRESS(ROW()+(0), COLUMN()+(-5), 1))*INDIRECT(ADDRESS(ROW()+(0), COLUMN()+(-2), 1)), 2)</f>
        <v>126.750000</v>
      </c>
    </row>
    <row r="27" spans="1:11" ht="12.00" thickBot="1" customHeight="1">
      <c r="A27" s="17" t="s">
        <v>68</v>
      </c>
      <c r="B27" s="17" t="s">
        <v>69</v>
      </c>
      <c r="C27" s="17"/>
      <c r="D27" s="17"/>
      <c r="E27" s="17"/>
      <c r="F27" s="18">
        <v>0.092000</v>
      </c>
      <c r="G27" s="19" t="s">
        <v>70</v>
      </c>
      <c r="H27" s="19"/>
      <c r="I27" s="20">
        <v>1192.290000</v>
      </c>
      <c r="J27" s="20"/>
      <c r="K27" s="20">
        <f ca="1">ROUND(INDIRECT(ADDRESS(ROW()+(0), COLUMN()+(-5), 1))*INDIRECT(ADDRESS(ROW()+(0), COLUMN()+(-2), 1)), 2)</f>
        <v>109.690000</v>
      </c>
    </row>
    <row r="28" spans="1:11" ht="12.00" thickBot="1" customHeight="1">
      <c r="A28" s="17" t="s">
        <v>71</v>
      </c>
      <c r="B28" s="17" t="s">
        <v>72</v>
      </c>
      <c r="C28" s="17"/>
      <c r="D28" s="17"/>
      <c r="E28" s="17"/>
      <c r="F28" s="18">
        <v>0.092000</v>
      </c>
      <c r="G28" s="19" t="s">
        <v>73</v>
      </c>
      <c r="H28" s="19"/>
      <c r="I28" s="20">
        <v>728.470000</v>
      </c>
      <c r="J28" s="20"/>
      <c r="K28" s="20">
        <f ca="1">ROUND(INDIRECT(ADDRESS(ROW()+(0), COLUMN()+(-5), 1))*INDIRECT(ADDRESS(ROW()+(0), COLUMN()+(-2), 1)), 2)</f>
        <v>67.020000</v>
      </c>
    </row>
    <row r="29" spans="1:11" ht="12.00" thickBot="1" customHeight="1">
      <c r="A29" s="17" t="s">
        <v>74</v>
      </c>
      <c r="B29" s="17" t="s">
        <v>75</v>
      </c>
      <c r="C29" s="17"/>
      <c r="D29" s="17"/>
      <c r="E29" s="17"/>
      <c r="F29" s="18">
        <v>0.196000</v>
      </c>
      <c r="G29" s="19" t="s">
        <v>76</v>
      </c>
      <c r="H29" s="19"/>
      <c r="I29" s="20">
        <v>1153.490000</v>
      </c>
      <c r="J29" s="20"/>
      <c r="K29" s="20">
        <f ca="1">ROUND(INDIRECT(ADDRESS(ROW()+(0), COLUMN()+(-5), 1))*INDIRECT(ADDRESS(ROW()+(0), COLUMN()+(-2), 1)), 2)</f>
        <v>226.080000</v>
      </c>
    </row>
    <row r="30" spans="1:11" ht="12.00" thickBot="1" customHeight="1">
      <c r="A30" s="17" t="s">
        <v>77</v>
      </c>
      <c r="B30" s="21" t="s">
        <v>78</v>
      </c>
      <c r="C30" s="21"/>
      <c r="D30" s="21"/>
      <c r="E30" s="21"/>
      <c r="F30" s="22">
        <v>0.024000</v>
      </c>
      <c r="G30" s="23" t="s">
        <v>79</v>
      </c>
      <c r="H30" s="23"/>
      <c r="I30" s="24">
        <v>728.470000</v>
      </c>
      <c r="J30" s="24"/>
      <c r="K30" s="24">
        <f ca="1">ROUND(INDIRECT(ADDRESS(ROW()+(0), COLUMN()+(-5), 1))*INDIRECT(ADDRESS(ROW()+(0), COLUMN()+(-2), 1)), 2)</f>
        <v>17.480000</v>
      </c>
    </row>
    <row r="31" spans="1:11" ht="12.00" thickBot="1" customHeight="1">
      <c r="A31" s="17"/>
      <c r="B31" s="10" t="s">
        <v>80</v>
      </c>
      <c r="C31" s="10"/>
      <c r="D31" s="10"/>
      <c r="E31" s="10"/>
      <c r="F31" s="12">
        <v>2.000000</v>
      </c>
      <c r="G31" s="14" t="s">
        <v>81</v>
      </c>
      <c r="H31" s="14"/>
      <c r="I3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1)),INDIRECT(ADDRESS(ROW()+(-22), COLUMN()+(2), 1)),INDIRECT(ADDRESS(ROW()+(-23), COLUMN()+(2), 1))), 2)</f>
        <v>24399.540000</v>
      </c>
      <c r="J31" s="16"/>
      <c r="K31" s="16">
        <f ca="1">ROUND(INDIRECT(ADDRESS(ROW()+(0), COLUMN()+(-5), 1))*INDIRECT(ADDRESS(ROW()+(0), COLUMN()+(-2), 1))/100, 2)</f>
        <v>487.990000</v>
      </c>
    </row>
    <row r="32" spans="1:11" ht="12.00" thickBot="1" customHeight="1">
      <c r="A32" s="21"/>
      <c r="B32" s="21" t="s">
        <v>82</v>
      </c>
      <c r="C32" s="21"/>
      <c r="D32" s="21"/>
      <c r="E32" s="21"/>
      <c r="F32" s="22">
        <v>3.000000</v>
      </c>
      <c r="G32" s="23" t="s">
        <v>83</v>
      </c>
      <c r="H32" s="23"/>
      <c r="I3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1)),INDIRECT(ADDRESS(ROW()+(-22), COLUMN()+(2), 1)),INDIRECT(ADDRESS(ROW()+(-23), COLUMN()+(2), 1)),INDIRECT(ADDRESS(ROW()+(-24), COLUMN()+(2), 1))), 2)</f>
        <v>24887.530000</v>
      </c>
      <c r="J32" s="24"/>
      <c r="K32" s="24">
        <f ca="1">ROUND(INDIRECT(ADDRESS(ROW()+(0), COLUMN()+(-5), 1))*INDIRECT(ADDRESS(ROW()+(0), COLUMN()+(-2), 1))/100, 2)</f>
        <v>746.630000</v>
      </c>
    </row>
    <row r="33" spans="1:11" ht="12.00" thickBot="1" customHeight="1">
      <c r="A33" s="6" t="s">
        <v>84</v>
      </c>
      <c r="B33" s="7"/>
      <c r="C33" s="7"/>
      <c r="D33" s="7"/>
      <c r="E33" s="7"/>
      <c r="F33" s="7"/>
      <c r="G33" s="25"/>
      <c r="H33" s="25"/>
      <c r="I33" s="6" t="s">
        <v>85</v>
      </c>
      <c r="J33" s="6"/>
      <c r="K3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25634.160000</v>
      </c>
    </row>
  </sheetData>
  <mergeCells count="87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B22:E22"/>
    <mergeCell ref="G22:H22"/>
    <mergeCell ref="I22:J22"/>
    <mergeCell ref="B23:E23"/>
    <mergeCell ref="G23:H23"/>
    <mergeCell ref="I23:J23"/>
    <mergeCell ref="B24:E24"/>
    <mergeCell ref="G24:H24"/>
    <mergeCell ref="I24:J24"/>
    <mergeCell ref="B25:E25"/>
    <mergeCell ref="G25:H25"/>
    <mergeCell ref="I25:J25"/>
    <mergeCell ref="B26:E26"/>
    <mergeCell ref="G26:H26"/>
    <mergeCell ref="I26:J26"/>
    <mergeCell ref="B27:E27"/>
    <mergeCell ref="G27:H27"/>
    <mergeCell ref="I27:J27"/>
    <mergeCell ref="B28:E28"/>
    <mergeCell ref="G28:H28"/>
    <mergeCell ref="I28:J28"/>
    <mergeCell ref="B29:E29"/>
    <mergeCell ref="G29:H29"/>
    <mergeCell ref="I29:J29"/>
    <mergeCell ref="B30:E30"/>
    <mergeCell ref="G30:H30"/>
    <mergeCell ref="I30:J30"/>
    <mergeCell ref="B31:E31"/>
    <mergeCell ref="G31:H31"/>
    <mergeCell ref="I31:J31"/>
    <mergeCell ref="B32:E32"/>
    <mergeCell ref="G32:H32"/>
    <mergeCell ref="I32:J32"/>
    <mergeCell ref="A33:F33"/>
    <mergeCell ref="G33:H33"/>
    <mergeCell ref="I33:J33"/>
  </mergeCells>
  <pageMargins left="0.620079" right="0.472441" top="0.472441" bottom="0.472441" header="0.0" footer="0.0"/>
  <pageSetup paperSize="9" orientation="portrait"/>
  <rowBreaks count="0" manualBreakCount="0">
    </rowBreaks>
</worksheet>
</file>