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<sst xmlns="http://schemas.openxmlformats.org/spreadsheetml/2006/main" count="36" uniqueCount="36">
  <si>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</si>
  <si>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TVP190</t>
  </si>
  <si>
    <t xml:space="preserve">U</t>
  </si>
  <si>
    <t xml:space="preserve">Unité eau-eau pompe à chaleur non réversible, géothermique, pour chauffage et réfrigération.</t>
  </si>
  <si>
    <r>
      <rPr>
        <b/>
        <sz val="8.25"/>
        <color rgb="FF000000"/>
        <rFont val="Arial"/>
        <family val="2"/>
      </rPr>
      <t xml:space="preserve">Unité eau-eau pompe à chaleur géothermique, pour chauffage et refroidissement actif et passif (en combinaison avec un module de froid indépendant), alimentation monophasée à 230 V, puissance frigorifique nominale 12,74 kW, EER 5,02, puissance calorifique nominale 9,4 kW, COP 4,24, puissance sonore 47 dBA, dimensions 596x690x1538 mm, poids 155 kg, comprend module de froid pour refroidissement actif et passif</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</si>
  <si>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</si>
  <si>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</si>
  <si>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</si>
  <si>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</si>
  <si>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</si>
  <si>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</si>
  <si>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mt42bci025edj</t>
  </si>
  <si>
    <t xml:space="preserve">Unité eau-eau pompe à chaleur géothermique, pour chauffage et refroidissement actif et passif (en combinaison avec un module de froid indépendant), alimentation monophasée à 230 V, puissance frigorifique nominale 12,74 kW, EER 5,02, puissance calorifique nominale 9,4 kW, COP 4,24, puissance sonore 47 dBA, dimensions 596x690x1538 mm, poids 155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1,5, 3 ou 4,5 kW, échangeurs en acier inoxydable, vanne motorisée à 3 voies, sondes de température, pressostat, filtre, manomètres, vanne de sécurité et vannes de passage.</t>
  </si>
  <si>
    <t xml:space="preserve">U</t>
  </si>
  <si>
    <t xml:space="preserve">mt42bci080m</t>
  </si>
  <si>
    <t xml:space="preserve">Module de froid pour refroidissement actif et passif, pour pompe à chaleur géothermique "THERMIA".</t>
  </si>
  <si>
    <t xml:space="preserve">U</t>
  </si>
  <si>
    <t xml:space="preserve">mt42www050</t>
  </si>
  <si>
    <t xml:space="preserve">Thermomètre bimétallique, diamètre de sphère de 100 mm, avec prise verticale, avec housse en 1/2", échelle de température de 0 à 120°C.</t>
  </si>
  <si>
    <t xml:space="preserve">U</t>
  </si>
  <si>
    <t xml:space="preserve">mt37sve010d</t>
  </si>
  <si>
    <t xml:space="preserve">Vanne à sphère en laiton nickelé à visser de 1".</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</si>
  <si>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</si>
  <si>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</si>
  <si>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</si>
  <si>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</si>
  <si>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</si>
  <si>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</si>
  <si>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</si>
  <si>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</si>
  <si>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</si>
  <si>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</si>
  <si>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</si>
  <si>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</si>
  <si>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8.954.213,55F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</si>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</sst>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50" customWidth="1"/>
    <col min="3" max="3" width="18.70" customWidth="1"/>
    <col min="4" max="4" width="28.90" customWidth="1"/>
    <col min="5" max="5" width="0.68" customWidth="1"/>
    <col min="6" max="6" width="7.48" customWidth="1"/>
    <col min="7" max="7" width="5.44" customWidth="1"/>
    <col min="8" max="8" width="0.85" customWidth="1"/>
    <col min="9" max="9" width="13.60" customWidth="1"/>
    <col min="10" max="10" width="13.60"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3"/>
      <c r="F3" s="5"/>
      <c r="G3" s="5"/>
      <c r="H3" s="5"/>
      <c r="I3" s="5"/>
      <c r="J3" s="5"/>
    </row>
    <row r="4" spans="1:10" ht="87.00" thickBot="1" customHeight="1">
      <c r="A4" s="6" t="s">
        <v>4</v>
      </c>
      <c r="B4" s="6"/>
      <c r="C4" s="7"/>
      <c r="D4" s="7"/>
      <c r="E4" s="7"/>
      <c r="F4" s="7"/>
      <c r="G4" s="7"/>
      <c r="H4" s="7"/>
      <c r="I4" s="7"/>
      <c r="J4" s="8"/>
    </row>
    <row r="7" spans="1:10" ht="13.50" thickBot="1" customHeight="1">
      <c r="A7" s="9" t="s">
        <v>5</v>
      </c>
      <c r="B7" s="9" t="s">
        <v>6</v>
      </c>
      <c r="C7" s="9"/>
      <c r="D7" s="9"/>
      <c r="E7" s="9" t="s">
        <v>7</v>
      </c>
      <c r="F7" s="9"/>
      <c r="G7" s="9" t="s">
        <v>8</v>
      </c>
      <c r="H7" s="9" t="s">
        <v>9</v>
      </c>
      <c r="I7" s="9"/>
      <c r="J7" s="9" t="s">
        <v>10</v>
      </c>
    </row>
    <row r="8" spans="1:10" ht="139.50" thickBot="1" customHeight="1">
      <c r="A8" s="10" t="s">
        <v>11</v>
      </c>
      <c r="B8" s="10" t="s">
        <v>12</v>
      </c>
      <c r="C8" s="10"/>
      <c r="D8" s="10"/>
      <c r="E8" s="12">
        <v>1.000000</v>
      </c>
      <c r="F8" s="12"/>
      <c r="G8" s="14" t="s">
        <v>13</v>
      </c>
      <c r="H8" s="16">
        <v>7609711.370000</v>
      </c>
      <c r="I8" s="16"/>
      <c r="J8" s="16">
        <f ca="1">ROUND(INDIRECT(ADDRESS(ROW()+(0), COLUMN()+(-5), 1))*INDIRECT(ADDRESS(ROW()+(0), COLUMN()+(-2), 1)), 2)</f>
        <v>7609711.370000</v>
      </c>
    </row>
    <row r="9" spans="1:10" ht="24.00" thickBot="1" customHeight="1">
      <c r="A9" s="17" t="s">
        <v>14</v>
      </c>
      <c r="B9" s="17" t="s">
        <v>15</v>
      </c>
      <c r="C9" s="17"/>
      <c r="D9" s="17"/>
      <c r="E9" s="18">
        <v>1.000000</v>
      </c>
      <c r="F9" s="18"/>
      <c r="G9" s="19" t="s">
        <v>16</v>
      </c>
      <c r="H9" s="20">
        <v>6023288.950000</v>
      </c>
      <c r="I9" s="20"/>
      <c r="J9" s="20">
        <f ca="1">ROUND(INDIRECT(ADDRESS(ROW()+(0), COLUMN()+(-5), 1))*INDIRECT(ADDRESS(ROW()+(0), COLUMN()+(-2), 1)), 2)</f>
        <v>6023288.950000</v>
      </c>
    </row>
    <row r="10" spans="1:10" ht="34.50" thickBot="1" customHeight="1">
      <c r="A10" s="17" t="s">
        <v>17</v>
      </c>
      <c r="B10" s="17" t="s">
        <v>18</v>
      </c>
      <c r="C10" s="17"/>
      <c r="D10" s="17"/>
      <c r="E10" s="18">
        <v>2.000000</v>
      </c>
      <c r="F10" s="18"/>
      <c r="G10" s="19" t="s">
        <v>19</v>
      </c>
      <c r="H10" s="20">
        <v>17785.800000</v>
      </c>
      <c r="I10" s="20"/>
      <c r="J10" s="20">
        <f ca="1">ROUND(INDIRECT(ADDRESS(ROW()+(0), COLUMN()+(-5), 1))*INDIRECT(ADDRESS(ROW()+(0), COLUMN()+(-2), 1)), 2)</f>
        <v>35571.600000</v>
      </c>
    </row>
    <row r="11" spans="1:10" ht="13.50" thickBot="1" customHeight="1">
      <c r="A11" s="17" t="s">
        <v>20</v>
      </c>
      <c r="B11" s="17" t="s">
        <v>21</v>
      </c>
      <c r="C11" s="17"/>
      <c r="D11" s="17"/>
      <c r="E11" s="18">
        <v>2.000000</v>
      </c>
      <c r="F11" s="18"/>
      <c r="G11" s="19" t="s">
        <v>22</v>
      </c>
      <c r="H11" s="20">
        <v>8305.720000</v>
      </c>
      <c r="I11" s="20"/>
      <c r="J11" s="20">
        <f ca="1">ROUND(INDIRECT(ADDRESS(ROW()+(0), COLUMN()+(-5), 1))*INDIRECT(ADDRESS(ROW()+(0), COLUMN()+(-2), 1)), 2)</f>
        <v>16611.440000</v>
      </c>
    </row>
    <row r="12" spans="1:10" ht="13.50" thickBot="1" customHeight="1">
      <c r="A12" s="17" t="s">
        <v>23</v>
      </c>
      <c r="B12" s="17" t="s">
        <v>24</v>
      </c>
      <c r="C12" s="17"/>
      <c r="D12" s="17"/>
      <c r="E12" s="18">
        <v>2.000000</v>
      </c>
      <c r="F12" s="18"/>
      <c r="G12" s="19" t="s">
        <v>25</v>
      </c>
      <c r="H12" s="20">
        <v>5036.010000</v>
      </c>
      <c r="I12" s="20"/>
      <c r="J12" s="20">
        <f ca="1">ROUND(INDIRECT(ADDRESS(ROW()+(0), COLUMN()+(-5), 1))*INDIRECT(ADDRESS(ROW()+(0), COLUMN()+(-2), 1)), 2)</f>
        <v>10072.020000</v>
      </c>
    </row>
    <row r="13" spans="1:10" ht="13.50" thickBot="1" customHeight="1">
      <c r="A13" s="17" t="s">
        <v>26</v>
      </c>
      <c r="B13" s="17" t="s">
        <v>27</v>
      </c>
      <c r="C13" s="17"/>
      <c r="D13" s="17"/>
      <c r="E13" s="18">
        <v>11.830000</v>
      </c>
      <c r="F13" s="18"/>
      <c r="G13" s="19" t="s">
        <v>28</v>
      </c>
      <c r="H13" s="20">
        <v>1122.150000</v>
      </c>
      <c r="I13" s="20"/>
      <c r="J13" s="20">
        <f ca="1">ROUND(INDIRECT(ADDRESS(ROW()+(0), COLUMN()+(-5), 1))*INDIRECT(ADDRESS(ROW()+(0), COLUMN()+(-2), 1)), 2)</f>
        <v>13275.030000</v>
      </c>
    </row>
    <row r="14" spans="1:10" ht="13.50" thickBot="1" customHeight="1">
      <c r="A14" s="17" t="s">
        <v>29</v>
      </c>
      <c r="B14" s="21" t="s">
        <v>30</v>
      </c>
      <c r="C14" s="21"/>
      <c r="D14" s="21"/>
      <c r="E14" s="22">
        <v>11.830000</v>
      </c>
      <c r="F14" s="22"/>
      <c r="G14" s="23" t="s">
        <v>31</v>
      </c>
      <c r="H14" s="24">
        <v>684.340000</v>
      </c>
      <c r="I14" s="24"/>
      <c r="J14" s="24">
        <f ca="1">ROUND(INDIRECT(ADDRESS(ROW()+(0), COLUMN()+(-5), 1))*INDIRECT(ADDRESS(ROW()+(0), COLUMN()+(-2), 1)), 2)</f>
        <v>8095.740000</v>
      </c>
    </row>
    <row r="15" spans="1:10" ht="13.50" thickBot="1" customHeight="1">
      <c r="A15" s="21"/>
      <c r="B15" s="25" t="s">
        <v>32</v>
      </c>
      <c r="C15" s="25"/>
      <c r="D15" s="25"/>
      <c r="E15" s="26">
        <v>2.000000</v>
      </c>
      <c r="F15" s="26"/>
      <c r="G15" s="27" t="s">
        <v>33</v>
      </c>
      <c r="H15" s="28">
        <f ca="1">ROUND(SUM(INDIRECT(ADDRESS(ROW()+(-1), COLUMN()+(2), 1)),INDIRECT(ADDRESS(ROW()+(-2), COLUMN()+(2), 1)),INDIRECT(ADDRESS(ROW()+(-3), COLUMN()+(2), 1)),INDIRECT(ADDRESS(ROW()+(-4), COLUMN()+(2), 1)),INDIRECT(ADDRESS(ROW()+(-5), COLUMN()+(2), 1)),INDIRECT(ADDRESS(ROW()+(-6), COLUMN()+(2), 1)),INDIRECT(ADDRESS(ROW()+(-7), COLUMN()+(2), 1))), 2)</f>
        <v>13716626.150000</v>
      </c>
      <c r="I15" s="28"/>
      <c r="J15" s="28">
        <f ca="1">ROUND(INDIRECT(ADDRESS(ROW()+(0), COLUMN()+(-5), 1))*INDIRECT(ADDRESS(ROW()+(0), COLUMN()+(-2), 1))/100, 2)</f>
        <v>274332.520000</v>
      </c>
    </row>
    <row r="16" spans="1:10" ht="13.50" thickBot="1" customHeight="1">
      <c r="A16" s="6" t="s">
        <v>34</v>
      </c>
      <c r="B16" s="7"/>
      <c r="C16" s="7"/>
      <c r="D16" s="7"/>
      <c r="E16" s="7"/>
      <c r="F16" s="7"/>
      <c r="G16" s="29"/>
      <c r="H16" s="6" t="s">
        <v>35</v>
      </c>
      <c r="I16" s="6"/>
      <c r="J16" s="30">
        <f ca="1">ROUND(SUM(INDIRECT(ADDRESS(ROW()+(-1), COLUMN()+(0), 1)),INDIRECT(ADDRESS(ROW()+(-2), COLUMN()+(0), 1)),INDIRECT(ADDRESS(ROW()+(-3), COLUMN()+(0), 1)),INDIRECT(ADDRESS(ROW()+(-4), COLUMN()+(0), 1)),INDIRECT(ADDRESS(ROW()+(-5), COLUMN()+(0), 1)),INDIRECT(ADDRESS(ROW()+(-6), COLUMN()+(0), 1)),INDIRECT(ADDRESS(ROW()+(-7), COLUMN()+(0), 1)),INDIRECT(ADDRESS(ROW()+(-8), COLUMN()+(0), 1))), 2)</f>
        <v>13990958.670000</v>
      </c>
    </row>
  </sheetData>
  <mergeCells count="34">
    <mergeCell ref="A1:J1"/>
    <mergeCell ref="A3:B3"/>
    <mergeCell ref="D3:E3"/>
    <mergeCell ref="F3:H3"/>
    <mergeCell ref="A4:J4"/>
    <mergeCell ref="B7:D7"/>
    <mergeCell ref="E7:F7"/>
    <mergeCell ref="H7:I7"/>
    <mergeCell ref="B8:D8"/>
    <mergeCell ref="E8:F8"/>
    <mergeCell ref="H8:I8"/>
    <mergeCell ref="B9:D9"/>
    <mergeCell ref="E9:F9"/>
    <mergeCell ref="H9:I9"/>
    <mergeCell ref="B10:D10"/>
    <mergeCell ref="E10:F10"/>
    <mergeCell ref="H10:I10"/>
    <mergeCell ref="B11:D11"/>
    <mergeCell ref="E11:F11"/>
    <mergeCell ref="H11:I11"/>
    <mergeCell ref="B12:D12"/>
    <mergeCell ref="E12:F12"/>
    <mergeCell ref="H12:I12"/>
    <mergeCell ref="B13:D13"/>
    <mergeCell ref="E13:F13"/>
    <mergeCell ref="H13:I13"/>
    <mergeCell ref="B14:D14"/>
    <mergeCell ref="E14:F14"/>
    <mergeCell ref="H14:I14"/>
    <mergeCell ref="B15:D15"/>
    <mergeCell ref="E15:F15"/>
    <mergeCell ref="H15:I15"/>
    <mergeCell ref="A16:F16"/>
    <mergeCell ref="H16:I16"/>
  </mergeCells>
  <pageMargins left="0.620079" right="0.472441" top="0.472441" bottom="0.472441" header="0.0" footer="0.0"/>
  <pageSetup paperSize="9" orientation="portrait"/>
  <rowBreaks count="0" manualBreakCount="0">
    </rowBreaks>
</worksheet>
</file>