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<sst xmlns="http://schemas.openxmlformats.org/spreadsheetml/2006/main" count="48" uniqueCount="48">
  <si>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</si>
  <si>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ERM010</t>
  </si>
  <si>
    <t xml:space="preserve">m²</t>
  </si>
  <si>
    <t xml:space="preserve">Couche extérieure, de mur manteau ventilé, en maçonnerie de briques perforées apparentes en terre cuite.</t>
  </si>
  <si>
    <r>
      <rPr>
        <sz val="8.25"/>
        <color rgb="FF000000"/>
        <rFont val="Arial"/>
        <family val="2"/>
      </rPr>
      <t xml:space="preserve">Couche extérieure, de mur manteau ventilé, de 13,5 cm d'épaisseur, appareil en panneresses, en maçonnerie de brique perforée apparente en terre cuite, clinker, couleur rouge, 28x13,5x6 cm, avec joints horizontaux et verticaux de 10 mm d'épaisseur, joint en biseau, pose avec du mortier de ciment industriel, couleur grise, M-5, fourni en vrac. Linteau en maçonnerie renforcée de briques coupées apparente, appareil en boutisse posé verticalement (briques sur chant); montage et démontage d'étai. Comprend les profilés métalliques de soutien, pour transmettre le poids de la maçonnerie à la structure, les éléments d'ancrage en acier inoxydable AISI 304, avec double liberté de mouvement, pour la fixation de la maçonnerie à la structure, les attaches en acier inoxydable AISI 304, avec gaine plastique, pour le raccordement des parois maçonnées aux joints verticaux de mouvement et les chevilles à expansion avec douilles à expansion M6 et vis, pour la fixation des éléments de soutien et d'ancrage à la structure.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</si>
  <si>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</si>
  <si>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</si>
  <si>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</si>
  <si>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</si>
  <si>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</si>
  <si>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</si>
  <si>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mt05bvk010b</t>
  </si>
  <si>
    <t xml:space="preserve">Brique perforée apparente en terre cuite, clinker, couleur rouge, 28x13,5x6 cm, pour utilisation en maçonnerie non protégée (pièce en U), densité 1300 kg/m³, selon NF EN 771-1.</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</si>
  <si>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</si>
  <si>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</si>
  <si>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</si>
  <si>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</si>
  <si>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</si>
  <si>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</si>
  <si>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</si>
  <si>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mt07aaa020a800</t>
  </si>
  <si>
    <t xml:space="preserve">Répercussion, par m² de couche extérieure en maçonnerie de briques apparentes en façade autoportante, passante et ventilée, de profilés métalliques de soutien, pour transmettre le poids de la maçonnerie à la structure, éléments d'ancrage en acier inoxydable AISI 304, avec double liberté de mouvement, pour la fixation de la maçonnerie à la structure, attaches en acier inoxydable AISI 304, avec gaine plastique, pour le raccordement des parois maçonnées aux joints verticaux de mouvement et chevilles à expansion avec douilles à expansion M6 et vis, pour la fixation des éléments de soutien et d'ancrage à la structure.</t>
  </si>
  <si>
    <t xml:space="preserve">U</t>
  </si>
  <si>
    <t xml:space="preserve">mt07aco055e</t>
  </si>
  <si>
    <t xml:space="preserve">Barres en acier haute adhérence, Fe E 500, de divers diamètres.</t>
  </si>
  <si>
    <t xml:space="preserve">kg</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</si>
  <si>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</si>
  <si>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</si>
  <si>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</si>
  <si>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</si>
  <si>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</si>
  <si>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</si>
  <si>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</si>
  <si>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</si>
  <si>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</si>
  <si>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</si>
  <si>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</si>
  <si>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</si>
  <si>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</si>
  <si>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</si>
  <si>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</si>
  <si>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</si>
  <si>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</si>
  <si>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</si>
  <si>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</si>
  <si>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</si>
  <si>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3.526,22F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</si>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</sst>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53</v>
      </c>
      <c r="F9" s="11" t="s">
        <v>13</v>
      </c>
      <c r="G9" s="13">
        <v>481.05</v>
      </c>
      <c r="H9" s="13">
        <f ca="1">ROUND(INDIRECT(ADDRESS(ROW()+(0), COLUMN()+(-3), 1))*INDIRECT(ADDRESS(ROW()+(0), COLUMN()+(-1), 1)), 2)</f>
        <v>25495.7</v>
      </c>
    </row>
    <row r="10" spans="1:8" ht="13.50" thickBot="1" customHeight="1">
      <c r="A10" s="14" t="s">
        <v>14</v>
      </c>
      <c r="B10" s="14"/>
      <c r="C10" s="14"/>
      <c r="D10" s="14" t="s">
        <v>15</v>
      </c>
      <c r="E10" s="15">
        <v>0.011</v>
      </c>
      <c r="F10" s="16" t="s">
        <v>16</v>
      </c>
      <c r="G10" s="17">
        <v>1085.28</v>
      </c>
      <c r="H10" s="17">
        <f ca="1">ROUND(INDIRECT(ADDRESS(ROW()+(0), COLUMN()+(-3), 1))*INDIRECT(ADDRESS(ROW()+(0), COLUMN()+(-1), 1)), 2)</f>
        <v>11.94</v>
      </c>
    </row>
    <row r="11" spans="1:8" ht="24.00" thickBot="1" customHeight="1">
      <c r="A11" s="14" t="s">
        <v>17</v>
      </c>
      <c r="B11" s="14"/>
      <c r="C11" s="14"/>
      <c r="D11" s="14" t="s">
        <v>18</v>
      </c>
      <c r="E11" s="15">
        <v>0.063</v>
      </c>
      <c r="F11" s="16" t="s">
        <v>19</v>
      </c>
      <c r="G11" s="17">
        <v>36320.7</v>
      </c>
      <c r="H11" s="17">
        <f ca="1">ROUND(INDIRECT(ADDRESS(ROW()+(0), COLUMN()+(-3), 1))*INDIRECT(ADDRESS(ROW()+(0), COLUMN()+(-1), 1)), 2)</f>
        <v>2288.21</v>
      </c>
    </row>
    <row r="12" spans="1:8" ht="87.00" thickBot="1" customHeight="1">
      <c r="A12" s="14" t="s">
        <v>20</v>
      </c>
      <c r="B12" s="14"/>
      <c r="C12" s="14"/>
      <c r="D12" s="14" t="s">
        <v>21</v>
      </c>
      <c r="E12" s="15">
        <v>1</v>
      </c>
      <c r="F12" s="16" t="s">
        <v>22</v>
      </c>
      <c r="G12" s="17">
        <v>5247.66</v>
      </c>
      <c r="H12" s="17">
        <f ca="1">ROUND(INDIRECT(ADDRESS(ROW()+(0), COLUMN()+(-3), 1))*INDIRECT(ADDRESS(ROW()+(0), COLUMN()+(-1), 1)), 2)</f>
        <v>5247.66</v>
      </c>
    </row>
    <row r="13" spans="1:8" ht="13.50" thickBot="1" customHeight="1">
      <c r="A13" s="14" t="s">
        <v>23</v>
      </c>
      <c r="B13" s="14"/>
      <c r="C13" s="14"/>
      <c r="D13" s="14" t="s">
        <v>24</v>
      </c>
      <c r="E13" s="15">
        <v>0.6</v>
      </c>
      <c r="F13" s="16" t="s">
        <v>25</v>
      </c>
      <c r="G13" s="17">
        <v>750.96</v>
      </c>
      <c r="H13" s="17">
        <f ca="1">ROUND(INDIRECT(ADDRESS(ROW()+(0), COLUMN()+(-3), 1))*INDIRECT(ADDRESS(ROW()+(0), COLUMN()+(-1), 1)), 2)</f>
        <v>450.58</v>
      </c>
    </row>
    <row r="14" spans="1:8" ht="13.50" thickBot="1" customHeight="1">
      <c r="A14" s="14" t="s">
        <v>26</v>
      </c>
      <c r="B14" s="14"/>
      <c r="C14" s="14"/>
      <c r="D14" s="14" t="s">
        <v>27</v>
      </c>
      <c r="E14" s="15">
        <v>0.001</v>
      </c>
      <c r="F14" s="16" t="s">
        <v>28</v>
      </c>
      <c r="G14" s="17">
        <v>384115</v>
      </c>
      <c r="H14" s="17">
        <f ca="1">ROUND(INDIRECT(ADDRESS(ROW()+(0), COLUMN()+(-3), 1))*INDIRECT(ADDRESS(ROW()+(0), COLUMN()+(-1), 1)), 2)</f>
        <v>384.12</v>
      </c>
    </row>
    <row r="15" spans="1:8" ht="13.50" thickBot="1" customHeight="1">
      <c r="A15" s="14" t="s">
        <v>29</v>
      </c>
      <c r="B15" s="14"/>
      <c r="C15" s="14"/>
      <c r="D15" s="14" t="s">
        <v>30</v>
      </c>
      <c r="E15" s="15">
        <v>0.011</v>
      </c>
      <c r="F15" s="16" t="s">
        <v>31</v>
      </c>
      <c r="G15" s="17">
        <v>1637.21</v>
      </c>
      <c r="H15" s="17">
        <f ca="1">ROUND(INDIRECT(ADDRESS(ROW()+(0), COLUMN()+(-3), 1))*INDIRECT(ADDRESS(ROW()+(0), COLUMN()+(-1), 1)), 2)</f>
        <v>18.01</v>
      </c>
    </row>
    <row r="16" spans="1:8" ht="13.50" thickBot="1" customHeight="1">
      <c r="A16" s="14" t="s">
        <v>32</v>
      </c>
      <c r="B16" s="14"/>
      <c r="C16" s="14"/>
      <c r="D16" s="14" t="s">
        <v>33</v>
      </c>
      <c r="E16" s="15">
        <v>0.003</v>
      </c>
      <c r="F16" s="16" t="s">
        <v>34</v>
      </c>
      <c r="G16" s="17">
        <v>16838.1</v>
      </c>
      <c r="H16" s="17">
        <f ca="1">ROUND(INDIRECT(ADDRESS(ROW()+(0), COLUMN()+(-3), 1))*INDIRECT(ADDRESS(ROW()+(0), COLUMN()+(-1), 1)), 2)</f>
        <v>50.51</v>
      </c>
    </row>
    <row r="17" spans="1:8" ht="13.50" thickBot="1" customHeight="1">
      <c r="A17" s="14" t="s">
        <v>35</v>
      </c>
      <c r="B17" s="14"/>
      <c r="C17" s="14"/>
      <c r="D17" s="14" t="s">
        <v>36</v>
      </c>
      <c r="E17" s="15">
        <v>0.238</v>
      </c>
      <c r="F17" s="16" t="s">
        <v>37</v>
      </c>
      <c r="G17" s="17">
        <v>945.61</v>
      </c>
      <c r="H17" s="17">
        <f ca="1">ROUND(INDIRECT(ADDRESS(ROW()+(0), COLUMN()+(-3), 1))*INDIRECT(ADDRESS(ROW()+(0), COLUMN()+(-1), 1)), 2)</f>
        <v>225.06</v>
      </c>
    </row>
    <row r="18" spans="1:8" ht="13.50" thickBot="1" customHeight="1">
      <c r="A18" s="14" t="s">
        <v>38</v>
      </c>
      <c r="B18" s="14"/>
      <c r="C18" s="14"/>
      <c r="D18" s="14" t="s">
        <v>39</v>
      </c>
      <c r="E18" s="15">
        <v>1.2</v>
      </c>
      <c r="F18" s="16" t="s">
        <v>40</v>
      </c>
      <c r="G18" s="17">
        <v>2380.68</v>
      </c>
      <c r="H18" s="17">
        <f ca="1">ROUND(INDIRECT(ADDRESS(ROW()+(0), COLUMN()+(-3), 1))*INDIRECT(ADDRESS(ROW()+(0), COLUMN()+(-1), 1)), 2)</f>
        <v>2856.82</v>
      </c>
    </row>
    <row r="19" spans="1:8" ht="13.50" thickBot="1" customHeight="1">
      <c r="A19" s="14" t="s">
        <v>41</v>
      </c>
      <c r="B19" s="14"/>
      <c r="C19" s="14"/>
      <c r="D19" s="18" t="s">
        <v>42</v>
      </c>
      <c r="E19" s="19">
        <v>0.688</v>
      </c>
      <c r="F19" s="20" t="s">
        <v>43</v>
      </c>
      <c r="G19" s="21">
        <v>1468.69</v>
      </c>
      <c r="H19" s="21">
        <f ca="1">ROUND(INDIRECT(ADDRESS(ROW()+(0), COLUMN()+(-3), 1))*INDIRECT(ADDRESS(ROW()+(0), COLUMN()+(-1), 1)), 2)</f>
        <v>1010.46</v>
      </c>
    </row>
    <row r="20" spans="1:8" ht="13.50" thickBot="1" customHeight="1">
      <c r="A20" s="18"/>
      <c r="B20" s="18"/>
      <c r="C20" s="18"/>
      <c r="D20" s="5" t="s">
        <v>44</v>
      </c>
      <c r="E20" s="22">
        <v>3</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38039</v>
      </c>
      <c r="H20" s="24">
        <f ca="1">ROUND(INDIRECT(ADDRESS(ROW()+(0), COLUMN()+(-3), 1))*INDIRECT(ADDRESS(ROW()+(0), COLUMN()+(-1), 1))/100, 2)</f>
        <v>1141.17</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39180.2</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