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<sst xmlns="http://schemas.openxmlformats.org/spreadsheetml/2006/main" count="54" uniqueCount="54">
  <si>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</si>
  <si>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ERM030</t>
  </si>
  <si>
    <t xml:space="preserve">m²</t>
  </si>
  <si>
    <t xml:space="preserve">Couche extérieure de façade double paroi, en maçonnerie de briques apparentes en terre cuite.</t>
  </si>
  <si>
    <r>
      <rPr>
        <sz val="8.25"/>
        <color rgb="FF000000"/>
        <rFont val="Arial"/>
        <family val="2"/>
      </rPr>
      <t xml:space="preserve">Couche extérieure de façade double paroi, reposant partiellement sur le plancher, de 11,5 cm d'épaisseur, en maçonnerie de brique silico-calcaire apparente perforée, 24x11,5x9 cm, avec joints horizontaux et verticaux de 10 mm d'épaisseur, joint creux, pose avec du mortier de ciment confectionné sur chantier, avec 250 kg/m³ de ciment, couleur grise, dosage 1:6, fourni en sacs. Linteau en maçonnerie renforcée de briques coupées apparente, appareil en boutisse posé verticalement (briques sur chant); montage et démontage d'étai. Revêtement des abouts de plancher et des poteaux avec briques coupées, placées avec du mortier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</si>
  <si>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</si>
  <si>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</si>
  <si>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</si>
  <si>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</si>
  <si>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</si>
  <si>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</si>
  <si>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mt05csc010c</t>
  </si>
  <si>
    <t xml:space="preserve">Brique silico-calcaire apparente perforée, 24x11,5x9 cm, selon NF EN 771-2.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</si>
  <si>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</si>
  <si>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</si>
  <si>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</si>
  <si>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</si>
  <si>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</si>
  <si>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</si>
  <si>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</si>
  <si>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</si>
  <si>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</si>
  <si>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</si>
  <si>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mt07aco055e</t>
  </si>
  <si>
    <t xml:space="preserve">Barres en acier haute adhérence, Fe E 500, de divers diamètres.</t>
  </si>
  <si>
    <t xml:space="preserve">kg</t>
  </si>
  <si>
    <t xml:space="preserve">mt09moe020a</t>
  </si>
  <si>
    <t xml:space="preserve">Mortier-colle amélioré à liants mixtes, C2 TE, pour la pose en couche épaisse de pièces céramiques en parements verticaux extérieurs, selon NF EN 12004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</si>
  <si>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</si>
  <si>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</si>
  <si>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</si>
  <si>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</si>
  <si>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mt50spa050m</t>
  </si>
  <si>
    <t xml:space="preserve">Grosse planche en bois de pin, dimensions 20x7,2 cm.</t>
  </si>
  <si>
    <t xml:space="preserve">m³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</si>
  <si>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</si>
  <si>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</si>
  <si>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</si>
  <si>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</si>
  <si>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</si>
  <si>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</si>
  <si>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</si>
  <si>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</si>
  <si>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</si>
  <si>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</si>
  <si>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</si>
  <si>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</si>
  <si>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</si>
  <si>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</si>
  <si>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</si>
  <si>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</si>
  <si>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</si>
  <si>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568,90F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</si>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</sst>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43</v>
      </c>
      <c r="F9" s="11" t="s">
        <v>13</v>
      </c>
      <c r="G9" s="13">
        <v>198.47</v>
      </c>
      <c r="H9" s="13">
        <f ca="1">ROUND(INDIRECT(ADDRESS(ROW()+(0), COLUMN()+(-3), 1))*INDIRECT(ADDRESS(ROW()+(0), COLUMN()+(-1), 1)), 2)</f>
        <v>8534.21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4.34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0.034</v>
      </c>
      <c r="F11" s="16" t="s">
        <v>19</v>
      </c>
      <c r="G11" s="17">
        <v>11724.6</v>
      </c>
      <c r="H11" s="17">
        <f ca="1">ROUND(INDIRECT(ADDRESS(ROW()+(0), COLUMN()+(-3), 1))*INDIRECT(ADDRESS(ROW()+(0), COLUMN()+(-1), 1)), 2)</f>
        <v>398.64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5.284</v>
      </c>
      <c r="F12" s="16" t="s">
        <v>22</v>
      </c>
      <c r="G12" s="17">
        <v>78.86</v>
      </c>
      <c r="H12" s="17">
        <f ca="1">ROUND(INDIRECT(ADDRESS(ROW()+(0), COLUMN()+(-3), 1))*INDIRECT(ADDRESS(ROW()+(0), COLUMN()+(-1), 1)), 2)</f>
        <v>416.7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</v>
      </c>
      <c r="F13" s="16" t="s">
        <v>25</v>
      </c>
      <c r="G13" s="17">
        <v>750.96</v>
      </c>
      <c r="H13" s="17">
        <f ca="1">ROUND(INDIRECT(ADDRESS(ROW()+(0), COLUMN()+(-3), 1))*INDIRECT(ADDRESS(ROW()+(0), COLUMN()+(-1), 1)), 2)</f>
        <v>450.58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0.729</v>
      </c>
      <c r="F14" s="16" t="s">
        <v>28</v>
      </c>
      <c r="G14" s="17">
        <v>381.23</v>
      </c>
      <c r="H14" s="17">
        <f ca="1">ROUND(INDIRECT(ADDRESS(ROW()+(0), COLUMN()+(-3), 1))*INDIRECT(ADDRESS(ROW()+(0), COLUMN()+(-1), 1)), 2)</f>
        <v>277.92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0.034</v>
      </c>
      <c r="F15" s="16" t="s">
        <v>31</v>
      </c>
      <c r="G15" s="17">
        <v>868.22</v>
      </c>
      <c r="H15" s="17">
        <f ca="1">ROUND(INDIRECT(ADDRESS(ROW()+(0), COLUMN()+(-3), 1))*INDIRECT(ADDRESS(ROW()+(0), COLUMN()+(-1), 1)), 2)</f>
        <v>29.52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0.001</v>
      </c>
      <c r="F16" s="16" t="s">
        <v>34</v>
      </c>
      <c r="G16" s="17">
        <v>384115</v>
      </c>
      <c r="H16" s="17">
        <f ca="1">ROUND(INDIRECT(ADDRESS(ROW()+(0), COLUMN()+(-3), 1))*INDIRECT(ADDRESS(ROW()+(0), COLUMN()+(-1), 1)), 2)</f>
        <v>384.12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0.011</v>
      </c>
      <c r="F17" s="16" t="s">
        <v>37</v>
      </c>
      <c r="G17" s="17">
        <v>1637.21</v>
      </c>
      <c r="H17" s="17">
        <f ca="1">ROUND(INDIRECT(ADDRESS(ROW()+(0), COLUMN()+(-3), 1))*INDIRECT(ADDRESS(ROW()+(0), COLUMN()+(-1), 1)), 2)</f>
        <v>18.01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0.003</v>
      </c>
      <c r="F18" s="16" t="s">
        <v>40</v>
      </c>
      <c r="G18" s="17">
        <v>16838.1</v>
      </c>
      <c r="H18" s="17">
        <f ca="1">ROUND(INDIRECT(ADDRESS(ROW()+(0), COLUMN()+(-3), 1))*INDIRECT(ADDRESS(ROW()+(0), COLUMN()+(-1), 1)), 2)</f>
        <v>50.51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0.015</v>
      </c>
      <c r="F19" s="16" t="s">
        <v>43</v>
      </c>
      <c r="G19" s="17">
        <v>1683.71</v>
      </c>
      <c r="H19" s="17">
        <f ca="1">ROUND(INDIRECT(ADDRESS(ROW()+(0), COLUMN()+(-3), 1))*INDIRECT(ADDRESS(ROW()+(0), COLUMN()+(-1), 1)), 2)</f>
        <v>25.26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0.912</v>
      </c>
      <c r="F20" s="16" t="s">
        <v>46</v>
      </c>
      <c r="G20" s="17">
        <v>2380.68</v>
      </c>
      <c r="H20" s="17">
        <f ca="1">ROUND(INDIRECT(ADDRESS(ROW()+(0), COLUMN()+(-3), 1))*INDIRECT(ADDRESS(ROW()+(0), COLUMN()+(-1), 1)), 2)</f>
        <v>2171.18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0.713</v>
      </c>
      <c r="F21" s="20" t="s">
        <v>49</v>
      </c>
      <c r="G21" s="21">
        <v>1468.69</v>
      </c>
      <c r="H21" s="21">
        <f ca="1">ROUND(INDIRECT(ADDRESS(ROW()+(0), COLUMN()+(-3), 1))*INDIRECT(ADDRESS(ROW()+(0), COLUMN()+(-1), 1)), 2)</f>
        <v>1047.18</v>
      </c>
    </row>
    <row r="22" spans="1:8" ht="13.50" thickBot="1" customHeight="1">
      <c r="A22" s="18"/>
      <c r="B22" s="18"/>
      <c r="C22" s="5" t="s">
        <v>50</v>
      </c>
      <c r="D22" s="5"/>
      <c r="E22" s="22">
        <v>3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13808.2</v>
      </c>
      <c r="H22" s="24">
        <f ca="1">ROUND(INDIRECT(ADDRESS(ROW()+(0), COLUMN()+(-3), 1))*INDIRECT(ADDRESS(ROW()+(0), COLUMN()+(-1), 1))/100, 2)</f>
        <v>414.25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14222.4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