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<sst xmlns="http://schemas.openxmlformats.org/spreadsheetml/2006/main" count="54" uniqueCount="54">
  <si>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</si>
  <si>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FCG010</t>
  </si>
  <si>
    <t xml:space="preserve">m</t>
  </si>
  <si>
    <t xml:space="preserve">Cloison de gaine technique, avec des plaques de plâtre.</t>
  </si>
  <si>
    <r>
      <rPr>
        <sz val="8.25"/>
        <color rgb="FF000000"/>
        <rFont val="Arial"/>
        <family val="2"/>
      </rPr>
      <t xml:space="preserve">Cloison de gaine technique, à deux faces, de 50 cm de longueur et 25 cm de largeur, un parement par face, avec plaques de plâtre et ossature simple autoportante, composée de: ossature autoportante de profilés en acier galvanisé de 90 mm de largeur, constituée de rails, et de montants séparés de 600 mm, avec une disposition normale "N"; deux plaques différentes en plâtre, type normale et type hydrofuge, constituant le parement extérieur de la gaine technique verticale, de 12,5 mm d'épaisseur chaque plaque, chacune d'entre elles vissée sur l'ossature; isolation acoustique montée entre les profilés, constituée de panneau semi-rigide en laine minérale, épaisseur 65 mm, selon NF EN 13162. Comprend la bande acoustique de dilatation autoadhésive; les ancrages des rails et des montants métalliques; la visserie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</si>
  <si>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</si>
  <si>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</si>
  <si>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</si>
  <si>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</si>
  <si>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</si>
  <si>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</si>
  <si>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mt12psg220</t>
  </si>
  <si>
    <t xml:space="preserve">Fixation composée d'une cheville et d'une vis 5x27.</t>
  </si>
  <si>
    <t xml:space="preserve">U</t>
  </si>
  <si>
    <t xml:space="preserve">mt12psg041d</t>
  </si>
  <si>
    <t xml:space="preserve">Bande autoadhésive désolidarisante en mousse de polyuréthane à cellules fermées, de 3,2 mm d'épaisseur et 95 mm de largeur, résistance thermique 0,10 m²K/W, conductivité thermique 0,032 W/(mK).</t>
  </si>
  <si>
    <t xml:space="preserve">m</t>
  </si>
  <si>
    <t xml:space="preserve">mt12psg070e</t>
  </si>
  <si>
    <t xml:space="preserve">Rail de profilé en acier galvanisé de 90 mm de largeur, selon NF DTU 25.41 P1-2 et NF EN 14195.</t>
  </si>
  <si>
    <t xml:space="preserve">m</t>
  </si>
  <si>
    <t xml:space="preserve">mt12psg060e</t>
  </si>
  <si>
    <t xml:space="preserve">Montant en profilé en acier galvanisé de 90 mm de largeur, selon NF DTU 25.41 P1-2 et NF EN 14195.</t>
  </si>
  <si>
    <t xml:space="preserve">m</t>
  </si>
  <si>
    <t xml:space="preserve">mt12psg010a</t>
  </si>
  <si>
    <t xml:space="preserve">Plaque de plâtre A / NF EN 520 - 1200 / longueur / 12,5 / à bords longitudinaux amincis.</t>
  </si>
  <si>
    <t xml:space="preserve">m²</t>
  </si>
  <si>
    <t xml:space="preserve">mt12psg010p</t>
  </si>
  <si>
    <t xml:space="preserve">Plaque de plâtre H1 / NF EN 520 - 1200 / longueur / 12,5 / à bords longitudinaux amincis, avec âme en plâtre hydrofugé, pour zones humides.</t>
  </si>
  <si>
    <t xml:space="preserve">m²</t>
  </si>
  <si>
    <t xml:space="preserve">mt12psg081c</t>
  </si>
  <si>
    <t xml:space="preserve">Vis autoforeuse 3,5x25 mm.</t>
  </si>
  <si>
    <t xml:space="preserve">U</t>
  </si>
  <si>
    <t xml:space="preserve">mt12psg081e</t>
  </si>
  <si>
    <t xml:space="preserve">Vis autoforeuse 3,5x45 mm.</t>
  </si>
  <si>
    <t xml:space="preserve">U</t>
  </si>
  <si>
    <t xml:space="preserve">mt16lra060c</t>
  </si>
  <si>
    <t xml:space="preserve">Panneau semi-rigide en laine minérale, épaisseur 65 mm, selon NF EN 13162, Euroclasse A1 de réaction au feu selon NF EN 13501-1 et coefficient de résistance à la diffusion de la vapeur d'eau 1.</t>
  </si>
  <si>
    <t xml:space="preserve">m²</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</si>
  <si>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</si>
  <si>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</si>
  <si>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</si>
  <si>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</si>
  <si>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</si>
  <si>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</si>
  <si>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</si>
  <si>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</si>
  <si>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</si>
  <si>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</si>
  <si>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</si>
  <si>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</si>
  <si>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</si>
  <si>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</si>
  <si>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1.247,02F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</si>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</sst>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3.2</v>
      </c>
      <c r="F9" s="11" t="s">
        <v>13</v>
      </c>
      <c r="G9" s="13">
        <v>54.97</v>
      </c>
      <c r="H9" s="13">
        <f ca="1">ROUND(INDIRECT(ADDRESS(ROW()+(0), COLUMN()+(-3), 1))*INDIRECT(ADDRESS(ROW()+(0), COLUMN()+(-1), 1)), 2)</f>
        <v>175.9</v>
      </c>
    </row>
    <row r="10" spans="1:8" ht="34.50" thickBot="1" customHeight="1">
      <c r="A10" s="14" t="s">
        <v>14</v>
      </c>
      <c r="B10" s="14"/>
      <c r="C10" s="14" t="s">
        <v>15</v>
      </c>
      <c r="D10" s="14"/>
      <c r="E10" s="15">
        <v>0.338</v>
      </c>
      <c r="F10" s="16" t="s">
        <v>16</v>
      </c>
      <c r="G10" s="17">
        <v>377.64</v>
      </c>
      <c r="H10" s="17">
        <f ca="1">ROUND(INDIRECT(ADDRESS(ROW()+(0), COLUMN()+(-3), 1))*INDIRECT(ADDRESS(ROW()+(0), COLUMN()+(-1), 1)), 2)</f>
        <v>127.64</v>
      </c>
    </row>
    <row r="11" spans="1:8" ht="24.00" thickBot="1" customHeight="1">
      <c r="A11" s="14" t="s">
        <v>17</v>
      </c>
      <c r="B11" s="14"/>
      <c r="C11" s="14" t="s">
        <v>18</v>
      </c>
      <c r="D11" s="14"/>
      <c r="E11" s="15">
        <v>0.675</v>
      </c>
      <c r="F11" s="16" t="s">
        <v>19</v>
      </c>
      <c r="G11" s="17">
        <v>1749.69</v>
      </c>
      <c r="H11" s="17">
        <f ca="1">ROUND(INDIRECT(ADDRESS(ROW()+(0), COLUMN()+(-3), 1))*INDIRECT(ADDRESS(ROW()+(0), COLUMN()+(-1), 1)), 2)</f>
        <v>1181.04</v>
      </c>
    </row>
    <row r="12" spans="1:8" ht="24.00" thickBot="1" customHeight="1">
      <c r="A12" s="14" t="s">
        <v>20</v>
      </c>
      <c r="B12" s="14"/>
      <c r="C12" s="14" t="s">
        <v>21</v>
      </c>
      <c r="D12" s="14"/>
      <c r="E12" s="15">
        <v>4</v>
      </c>
      <c r="F12" s="16" t="s">
        <v>22</v>
      </c>
      <c r="G12" s="17">
        <v>2172.61</v>
      </c>
      <c r="H12" s="17">
        <f ca="1">ROUND(INDIRECT(ADDRESS(ROW()+(0), COLUMN()+(-3), 1))*INDIRECT(ADDRESS(ROW()+(0), COLUMN()+(-1), 1)), 2)</f>
        <v>8690.44</v>
      </c>
    </row>
    <row r="13" spans="1:8" ht="13.50" thickBot="1" customHeight="1">
      <c r="A13" s="14" t="s">
        <v>23</v>
      </c>
      <c r="B13" s="14"/>
      <c r="C13" s="14" t="s">
        <v>24</v>
      </c>
      <c r="D13" s="14"/>
      <c r="E13" s="15">
        <v>0.788</v>
      </c>
      <c r="F13" s="16" t="s">
        <v>25</v>
      </c>
      <c r="G13" s="17">
        <v>3424.76</v>
      </c>
      <c r="H13" s="17">
        <f ca="1">ROUND(INDIRECT(ADDRESS(ROW()+(0), COLUMN()+(-3), 1))*INDIRECT(ADDRESS(ROW()+(0), COLUMN()+(-1), 1)), 2)</f>
        <v>2698.71</v>
      </c>
    </row>
    <row r="14" spans="1:8" ht="24.00" thickBot="1" customHeight="1">
      <c r="A14" s="14" t="s">
        <v>26</v>
      </c>
      <c r="B14" s="14"/>
      <c r="C14" s="14" t="s">
        <v>27</v>
      </c>
      <c r="D14" s="14"/>
      <c r="E14" s="15">
        <v>0.788</v>
      </c>
      <c r="F14" s="16" t="s">
        <v>28</v>
      </c>
      <c r="G14" s="17">
        <v>6161.24</v>
      </c>
      <c r="H14" s="17">
        <f ca="1">ROUND(INDIRECT(ADDRESS(ROW()+(0), COLUMN()+(-3), 1))*INDIRECT(ADDRESS(ROW()+(0), COLUMN()+(-1), 1)), 2)</f>
        <v>4855.06</v>
      </c>
    </row>
    <row r="15" spans="1:8" ht="13.50" thickBot="1" customHeight="1">
      <c r="A15" s="14" t="s">
        <v>29</v>
      </c>
      <c r="B15" s="14"/>
      <c r="C15" s="14" t="s">
        <v>30</v>
      </c>
      <c r="D15" s="14"/>
      <c r="E15" s="15">
        <v>16.65</v>
      </c>
      <c r="F15" s="16" t="s">
        <v>31</v>
      </c>
      <c r="G15" s="17">
        <v>7.8</v>
      </c>
      <c r="H15" s="17">
        <f ca="1">ROUND(INDIRECT(ADDRESS(ROW()+(0), COLUMN()+(-3), 1))*INDIRECT(ADDRESS(ROW()+(0), COLUMN()+(-1), 1)), 2)</f>
        <v>129.87</v>
      </c>
    </row>
    <row r="16" spans="1:8" ht="13.50" thickBot="1" customHeight="1">
      <c r="A16" s="14" t="s">
        <v>32</v>
      </c>
      <c r="B16" s="14"/>
      <c r="C16" s="14" t="s">
        <v>33</v>
      </c>
      <c r="D16" s="14"/>
      <c r="E16" s="15">
        <v>16.65</v>
      </c>
      <c r="F16" s="16" t="s">
        <v>34</v>
      </c>
      <c r="G16" s="17">
        <v>12.01</v>
      </c>
      <c r="H16" s="17">
        <f ca="1">ROUND(INDIRECT(ADDRESS(ROW()+(0), COLUMN()+(-3), 1))*INDIRECT(ADDRESS(ROW()+(0), COLUMN()+(-1), 1)), 2)</f>
        <v>199.97</v>
      </c>
    </row>
    <row r="17" spans="1:8" ht="34.50" thickBot="1" customHeight="1">
      <c r="A17" s="14" t="s">
        <v>35</v>
      </c>
      <c r="B17" s="14"/>
      <c r="C17" s="14" t="s">
        <v>36</v>
      </c>
      <c r="D17" s="14"/>
      <c r="E17" s="15">
        <v>0.788</v>
      </c>
      <c r="F17" s="16" t="s">
        <v>37</v>
      </c>
      <c r="G17" s="17">
        <v>6534.4</v>
      </c>
      <c r="H17" s="17">
        <f ca="1">ROUND(INDIRECT(ADDRESS(ROW()+(0), COLUMN()+(-3), 1))*INDIRECT(ADDRESS(ROW()+(0), COLUMN()+(-1), 1)), 2)</f>
        <v>5149.11</v>
      </c>
    </row>
    <row r="18" spans="1:8" ht="13.50" thickBot="1" customHeight="1">
      <c r="A18" s="14" t="s">
        <v>38</v>
      </c>
      <c r="B18" s="14"/>
      <c r="C18" s="14" t="s">
        <v>39</v>
      </c>
      <c r="D18" s="14"/>
      <c r="E18" s="15">
        <v>0.45</v>
      </c>
      <c r="F18" s="16" t="s">
        <v>40</v>
      </c>
      <c r="G18" s="17">
        <v>770.78</v>
      </c>
      <c r="H18" s="17">
        <f ca="1">ROUND(INDIRECT(ADDRESS(ROW()+(0), COLUMN()+(-3), 1))*INDIRECT(ADDRESS(ROW()+(0), COLUMN()+(-1), 1)), 2)</f>
        <v>346.85</v>
      </c>
    </row>
    <row r="19" spans="1:8" ht="13.50" thickBot="1" customHeight="1">
      <c r="A19" s="14" t="s">
        <v>41</v>
      </c>
      <c r="B19" s="14"/>
      <c r="C19" s="14" t="s">
        <v>42</v>
      </c>
      <c r="D19" s="14"/>
      <c r="E19" s="15">
        <v>2.4</v>
      </c>
      <c r="F19" s="16" t="s">
        <v>43</v>
      </c>
      <c r="G19" s="17">
        <v>36.49</v>
      </c>
      <c r="H19" s="17">
        <f ca="1">ROUND(INDIRECT(ADDRESS(ROW()+(0), COLUMN()+(-3), 1))*INDIRECT(ADDRESS(ROW()+(0), COLUMN()+(-1), 1)), 2)</f>
        <v>87.58</v>
      </c>
    </row>
    <row r="20" spans="1:8" ht="13.50" thickBot="1" customHeight="1">
      <c r="A20" s="14" t="s">
        <v>44</v>
      </c>
      <c r="B20" s="14"/>
      <c r="C20" s="14" t="s">
        <v>45</v>
      </c>
      <c r="D20" s="14"/>
      <c r="E20" s="15">
        <v>0.269</v>
      </c>
      <c r="F20" s="16" t="s">
        <v>46</v>
      </c>
      <c r="G20" s="17">
        <v>2446.3</v>
      </c>
      <c r="H20" s="17">
        <f ca="1">ROUND(INDIRECT(ADDRESS(ROW()+(0), COLUMN()+(-3), 1))*INDIRECT(ADDRESS(ROW()+(0), COLUMN()+(-1), 1)), 2)</f>
        <v>658.05</v>
      </c>
    </row>
    <row r="21" spans="1:8" ht="13.50" thickBot="1" customHeight="1">
      <c r="A21" s="14" t="s">
        <v>47</v>
      </c>
      <c r="B21" s="14"/>
      <c r="C21" s="18" t="s">
        <v>48</v>
      </c>
      <c r="D21" s="18"/>
      <c r="E21" s="19">
        <v>0.099</v>
      </c>
      <c r="F21" s="20" t="s">
        <v>49</v>
      </c>
      <c r="G21" s="21">
        <v>1526.36</v>
      </c>
      <c r="H21" s="21">
        <f ca="1">ROUND(INDIRECT(ADDRESS(ROW()+(0), COLUMN()+(-3), 1))*INDIRECT(ADDRESS(ROW()+(0), COLUMN()+(-1), 1)), 2)</f>
        <v>151.11</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24451.3</v>
      </c>
      <c r="H22" s="24">
        <f ca="1">ROUND(INDIRECT(ADDRESS(ROW()+(0), COLUMN()+(-3), 1))*INDIRECT(ADDRESS(ROW()+(0), COLUMN()+(-1), 1))/100, 2)</f>
        <v>489.03</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24940.4</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