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<sst xmlns="http://schemas.openxmlformats.org/spreadsheetml/2006/main" count="48" uniqueCount="48">
  <si>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</si>
  <si>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ETH280</t>
  </si>
  <si>
    <t xml:space="preserve">m²</t>
  </si>
  <si>
    <t xml:space="preserve">Toiture terrasse chaude, inaccessible, métallique étanche, de type conventionnel. Imperméabilisation avec des membranes bitumineuses, de type bicouche.</t>
  </si>
  <si>
    <r>
      <rPr>
        <sz val="8.25"/>
        <color rgb="FF000000"/>
        <rFont val="Arial"/>
        <family val="2"/>
      </rPr>
      <t xml:space="preserve">Toiture terrasse chaude, inaccessible, métallique étanche, de type conventionnel, pente de 1% à 5%. SUPPORT DE BASE: profilé nervuré autoportant en tôle d'acier galvanisé S 280 de 1,2 mm d'épaisseur, finition lisse, avec 3 nervures de 50 mm de hauteur séparés de 260 mm; ISOLATION THERMIQUE: panneau rigide en laine minérale soudable, hydrofugée, de 50 mm d'épaisseur; IMPERMÉABILISATION: type bicouche, adhérée, composée d'une membrane en bitume modifié par élastomère SBS, LBM(SBS)-30-FP, et une membrane en bitume modifié par élastomère SBS, LBM(SBS)-40/G-FP, totalement adhérées avec un chalumeau, sans coïncidence des joints.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</si>
  <si>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</si>
  <si>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</si>
  <si>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</si>
  <si>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</si>
  <si>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</si>
  <si>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</si>
  <si>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mt13ccg200jc</t>
  </si>
  <si>
    <t xml:space="preserve">Profilé nervuré autoportant en tôle d'acier galvanisé S 280 de 1,2 mm d'épaisseur, finition lisse, avec 3 nervures de 50 mm de hauteur séparés de 260 mm, inertie 33 cm4 et masse surfacique 11,5 kg/m², selon NF EN 14782.</t>
  </si>
  <si>
    <t xml:space="preserve">m²</t>
  </si>
  <si>
    <t xml:space="preserve">mt16lrc010fd</t>
  </si>
  <si>
    <t xml:space="preserve">Panneau rigide en laine minérale soudable, hydrofugée, selon NF EN 13162, revêtu avec bitume asphaltique et film en polypropylène thermofusible, de 50 mm d'épaisseur, résistance thermique &gt;= 1,3 m²K/W, conductivité thermique 0,038 W/(mK), Euroclasse F de réaction au feu selon NF EN 13501-1.</t>
  </si>
  <si>
    <t xml:space="preserve">m²</t>
  </si>
  <si>
    <t xml:space="preserve">mt16aab010</t>
  </si>
  <si>
    <t xml:space="preserve">Fixation mécanique des panneaux isolants à la tôle métallique (toitures terrasses métalliques étanches).</t>
  </si>
  <si>
    <t xml:space="preserve">U</t>
  </si>
  <si>
    <t xml:space="preserve">mt14lga010ca</t>
  </si>
  <si>
    <t xml:space="preserve">Membrane en bitume modifié par élastomère SBS, LBM(SBS)-40/G-FP, de 2,5 mm d'épaisseur, masse nominale 4 kg/m², avec une armature de feutre de polyester renforcé et stabilisé de 160 g/m², avec une autoprotection minérale de couleur grise. Selon NF EN 13707.</t>
  </si>
  <si>
    <t xml:space="preserve">m²</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</si>
  <si>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</si>
  <si>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</si>
  <si>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</si>
  <si>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</si>
  <si>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</si>
  <si>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</si>
  <si>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</si>
  <si>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</si>
  <si>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</si>
  <si>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</si>
  <si>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</si>
  <si>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</si>
  <si>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</si>
  <si>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</si>
  <si>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</si>
  <si>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</si>
  <si>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</si>
  <si>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</si>
  <si>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</si>
  <si>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</si>
  <si>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</si>
  <si>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</si>
  <si>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</si>
  <si>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20.114,44F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</si>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</sst>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1.1</v>
      </c>
      <c r="F9" s="11" t="s">
        <v>13</v>
      </c>
      <c r="G9" s="13">
        <v>13864.7</v>
      </c>
      <c r="H9" s="13">
        <f ca="1">ROUND(INDIRECT(ADDRESS(ROW()+(0), COLUMN()+(-3), 1))*INDIRECT(ADDRESS(ROW()+(0), COLUMN()+(-1), 1)), 2)</f>
        <v>15251.2</v>
      </c>
    </row>
    <row r="10" spans="1:8" ht="45.00" thickBot="1" customHeight="1">
      <c r="A10" s="14" t="s">
        <v>14</v>
      </c>
      <c r="B10" s="14"/>
      <c r="C10" s="14" t="s">
        <v>15</v>
      </c>
      <c r="D10" s="14"/>
      <c r="E10" s="15">
        <v>1.05</v>
      </c>
      <c r="F10" s="16" t="s">
        <v>16</v>
      </c>
      <c r="G10" s="17">
        <v>22041.2</v>
      </c>
      <c r="H10" s="17">
        <f ca="1">ROUND(INDIRECT(ADDRESS(ROW()+(0), COLUMN()+(-3), 1))*INDIRECT(ADDRESS(ROW()+(0), COLUMN()+(-1), 1)), 2)</f>
        <v>23143.2</v>
      </c>
    </row>
    <row r="11" spans="1:8" ht="24.00" thickBot="1" customHeight="1">
      <c r="A11" s="14" t="s">
        <v>17</v>
      </c>
      <c r="B11" s="14"/>
      <c r="C11" s="14" t="s">
        <v>18</v>
      </c>
      <c r="D11" s="14"/>
      <c r="E11" s="15">
        <v>1</v>
      </c>
      <c r="F11" s="16" t="s">
        <v>19</v>
      </c>
      <c r="G11" s="17">
        <v>136.78</v>
      </c>
      <c r="H11" s="17">
        <f ca="1">ROUND(INDIRECT(ADDRESS(ROW()+(0), COLUMN()+(-3), 1))*INDIRECT(ADDRESS(ROW()+(0), COLUMN()+(-1), 1)), 2)</f>
        <v>136.78</v>
      </c>
    </row>
    <row r="12" spans="1:8" ht="34.50" thickBot="1" customHeight="1">
      <c r="A12" s="14" t="s">
        <v>20</v>
      </c>
      <c r="B12" s="14"/>
      <c r="C12" s="14" t="s">
        <v>21</v>
      </c>
      <c r="D12" s="14"/>
      <c r="E12" s="15">
        <v>1.1</v>
      </c>
      <c r="F12" s="16" t="s">
        <v>22</v>
      </c>
      <c r="G12" s="17">
        <v>6227.58</v>
      </c>
      <c r="H12" s="17">
        <f ca="1">ROUND(INDIRECT(ADDRESS(ROW()+(0), COLUMN()+(-3), 1))*INDIRECT(ADDRESS(ROW()+(0), COLUMN()+(-1), 1)), 2)</f>
        <v>6850.34</v>
      </c>
    </row>
    <row r="13" spans="1:8" ht="34.50" thickBot="1" customHeight="1">
      <c r="A13" s="14" t="s">
        <v>23</v>
      </c>
      <c r="B13" s="14"/>
      <c r="C13" s="14" t="s">
        <v>24</v>
      </c>
      <c r="D13" s="14"/>
      <c r="E13" s="15">
        <v>1.1</v>
      </c>
      <c r="F13" s="16" t="s">
        <v>25</v>
      </c>
      <c r="G13" s="17">
        <v>4734.95</v>
      </c>
      <c r="H13" s="17">
        <f ca="1">ROUND(INDIRECT(ADDRESS(ROW()+(0), COLUMN()+(-3), 1))*INDIRECT(ADDRESS(ROW()+(0), COLUMN()+(-1), 1)), 2)</f>
        <v>5208.45</v>
      </c>
    </row>
    <row r="14" spans="1:8" ht="13.50" thickBot="1" customHeight="1">
      <c r="A14" s="14" t="s">
        <v>26</v>
      </c>
      <c r="B14" s="14"/>
      <c r="C14" s="14" t="s">
        <v>27</v>
      </c>
      <c r="D14" s="14"/>
      <c r="E14" s="15">
        <v>0.191</v>
      </c>
      <c r="F14" s="16" t="s">
        <v>28</v>
      </c>
      <c r="G14" s="17">
        <v>2446.3</v>
      </c>
      <c r="H14" s="17">
        <f ca="1">ROUND(INDIRECT(ADDRESS(ROW()+(0), COLUMN()+(-3), 1))*INDIRECT(ADDRESS(ROW()+(0), COLUMN()+(-1), 1)), 2)</f>
        <v>467.24</v>
      </c>
    </row>
    <row r="15" spans="1:8" ht="13.50" thickBot="1" customHeight="1">
      <c r="A15" s="14" t="s">
        <v>29</v>
      </c>
      <c r="B15" s="14"/>
      <c r="C15" s="14" t="s">
        <v>30</v>
      </c>
      <c r="D15" s="14"/>
      <c r="E15" s="15">
        <v>0.191</v>
      </c>
      <c r="F15" s="16" t="s">
        <v>31</v>
      </c>
      <c r="G15" s="17">
        <v>1526.36</v>
      </c>
      <c r="H15" s="17">
        <f ca="1">ROUND(INDIRECT(ADDRESS(ROW()+(0), COLUMN()+(-3), 1))*INDIRECT(ADDRESS(ROW()+(0), COLUMN()+(-1), 1)), 2)</f>
        <v>291.53</v>
      </c>
    </row>
    <row r="16" spans="1:8" ht="13.50" thickBot="1" customHeight="1">
      <c r="A16" s="14" t="s">
        <v>32</v>
      </c>
      <c r="B16" s="14"/>
      <c r="C16" s="14" t="s">
        <v>33</v>
      </c>
      <c r="D16" s="14"/>
      <c r="E16" s="15">
        <v>0.064</v>
      </c>
      <c r="F16" s="16" t="s">
        <v>34</v>
      </c>
      <c r="G16" s="17">
        <v>2446.3</v>
      </c>
      <c r="H16" s="17">
        <f ca="1">ROUND(INDIRECT(ADDRESS(ROW()+(0), COLUMN()+(-3), 1))*INDIRECT(ADDRESS(ROW()+(0), COLUMN()+(-1), 1)), 2)</f>
        <v>156.56</v>
      </c>
    </row>
    <row r="17" spans="1:8" ht="13.50" thickBot="1" customHeight="1">
      <c r="A17" s="14" t="s">
        <v>35</v>
      </c>
      <c r="B17" s="14"/>
      <c r="C17" s="14" t="s">
        <v>36</v>
      </c>
      <c r="D17" s="14"/>
      <c r="E17" s="15">
        <v>0.064</v>
      </c>
      <c r="F17" s="16" t="s">
        <v>37</v>
      </c>
      <c r="G17" s="17">
        <v>1526.36</v>
      </c>
      <c r="H17" s="17">
        <f ca="1">ROUND(INDIRECT(ADDRESS(ROW()+(0), COLUMN()+(-3), 1))*INDIRECT(ADDRESS(ROW()+(0), COLUMN()+(-1), 1)), 2)</f>
        <v>97.69</v>
      </c>
    </row>
    <row r="18" spans="1:8" ht="13.50" thickBot="1" customHeight="1">
      <c r="A18" s="14" t="s">
        <v>38</v>
      </c>
      <c r="B18" s="14"/>
      <c r="C18" s="14" t="s">
        <v>39</v>
      </c>
      <c r="D18" s="14"/>
      <c r="E18" s="15">
        <v>0.216</v>
      </c>
      <c r="F18" s="16" t="s">
        <v>40</v>
      </c>
      <c r="G18" s="17">
        <v>2380.68</v>
      </c>
      <c r="H18" s="17">
        <f ca="1">ROUND(INDIRECT(ADDRESS(ROW()+(0), COLUMN()+(-3), 1))*INDIRECT(ADDRESS(ROW()+(0), COLUMN()+(-1), 1)), 2)</f>
        <v>514.23</v>
      </c>
    </row>
    <row r="19" spans="1:8" ht="13.50" thickBot="1" customHeight="1">
      <c r="A19" s="14" t="s">
        <v>41</v>
      </c>
      <c r="B19" s="14"/>
      <c r="C19" s="18" t="s">
        <v>42</v>
      </c>
      <c r="D19" s="18"/>
      <c r="E19" s="19">
        <v>0.216</v>
      </c>
      <c r="F19" s="20" t="s">
        <v>43</v>
      </c>
      <c r="G19" s="21">
        <v>1526.36</v>
      </c>
      <c r="H19" s="21">
        <f ca="1">ROUND(INDIRECT(ADDRESS(ROW()+(0), COLUMN()+(-3), 1))*INDIRECT(ADDRESS(ROW()+(0), COLUMN()+(-1), 1)), 2)</f>
        <v>329.69</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52446.9</v>
      </c>
      <c r="H20" s="24">
        <f ca="1">ROUND(INDIRECT(ADDRESS(ROW()+(0), COLUMN()+(-3), 1))*INDIRECT(ADDRESS(ROW()+(0), COLUMN()+(-1), 1))/100, 2)</f>
        <v>1048.94</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53495.8</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