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<sst xmlns="http://schemas.openxmlformats.org/spreadsheetml/2006/main" count="48" uniqueCount="48">
  <si>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</si>
  <si>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ETH290</t>
  </si>
  <si>
    <t xml:space="preserve">m²</t>
  </si>
  <si>
    <t xml:space="preserve">Toiture terrasse chaude, inaccessible, métallique étanche, de type conventionnel.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</si>
  <si>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inaccessible, métallique étanche avec fixation mécanique, de type conventionnel, pente de 1% à 15%. SUPPORT DE BASE: profilé nervuré autoportant en tôle d'acier galvanisé S 280 de 0,7 mm d'épaisseur, finition lisse, avec 3 nervures de 50 mm de hauteur séparés de 260 mm; ISOLATION THERMIQUE: panneau rigide en laine minérale hydrofugée; IMPERMÉABILISATION: type monocouche, fixée mécaniquement, constituée d'une membrane d'étanchéité souple en PVC-P, (fv), de 1,2 mm d'épaisseur, avec armature de voile en fibre de verre, et avec résistance aux intempéries, fixée dans les recouvrements et les bords par une soudure thermoplastique; FIXATIONS MÉCANIQUES: vis en acier de 6 mm de diamètre et 90 mm de longueur, avec traitement anticorrosion, cheville et rondelle de répartition de 40x40 mm (3 U/m²).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</si>
  <si>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</si>
  <si>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</si>
  <si>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</si>
  <si>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</si>
  <si>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</si>
  <si>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</si>
  <si>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mt13ccg200ac</t>
  </si>
  <si>
    <t xml:space="preserve">Profilé nervuré autoportant en tôle d'acier galvanisé S 280 de 0,7 mm d'épaisseur, finition lisse, avec 3 nervures de 50 mm de hauteur séparés de 260 mm, inertie 18 cm4 et masse surfacique 5,5 kg/m², selon NF EN 14782.</t>
  </si>
  <si>
    <t xml:space="preserve">m²</t>
  </si>
  <si>
    <t xml:space="preserve">mt16lrc010af</t>
  </si>
  <si>
    <t xml:space="preserve">Panneau rigide en laine minérale hydrofugée, selon NF EN 13162, de 60 mm d'épaisseur, résistance thermique &gt;= 1,55 m²K/W, conductivité thermique 0,038 W/(mK), Euroclasse A1 de réaction au feu selon NF EN 13501-1.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</si>
  <si>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</si>
  <si>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</si>
  <si>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</si>
  <si>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</si>
  <si>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</si>
  <si>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</si>
  <si>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</si>
  <si>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mt14lga100c</t>
  </si>
  <si>
    <t xml:space="preserve">Vis en acier de 6 mm de diamètre et 90 mm de longueur, avec traitement anticorrosion, cheville et rondelle de répartition de 40x40 mm.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</si>
  <si>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</si>
  <si>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</si>
  <si>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</si>
  <si>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</si>
  <si>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</si>
  <si>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</si>
  <si>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</si>
  <si>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</si>
  <si>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</si>
  <si>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</si>
  <si>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</si>
  <si>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</si>
  <si>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</si>
  <si>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</si>
  <si>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</si>
  <si>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</si>
  <si>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</si>
  <si>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</si>
  <si>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</si>
  <si>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</si>
  <si>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</si>
  <si>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14.490,43F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</si>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</sst>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7132.8</v>
      </c>
      <c r="H9" s="13">
        <f ca="1">ROUND(INDIRECT(ADDRESS(ROW()+(0), COLUMN()+(-3), 1))*INDIRECT(ADDRESS(ROW()+(0), COLUMN()+(-1), 1)), 2)</f>
        <v>7846.08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17049.2</v>
      </c>
      <c r="H10" s="17">
        <f ca="1">ROUND(INDIRECT(ADDRESS(ROW()+(0), COLUMN()+(-3), 1))*INDIRECT(ADDRESS(ROW()+(0), COLUMN()+(-1), 1)), 2)</f>
        <v>17901.6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136.78</v>
      </c>
      <c r="H11" s="17">
        <f ca="1">ROUND(INDIRECT(ADDRESS(ROW()+(0), COLUMN()+(-3), 1))*INDIRECT(ADDRESS(ROW()+(0), COLUMN()+(-1), 1)), 2)</f>
        <v>136.78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9337.23</v>
      </c>
      <c r="H12" s="17">
        <f ca="1">ROUND(INDIRECT(ADDRESS(ROW()+(0), COLUMN()+(-3), 1))*INDIRECT(ADDRESS(ROW()+(0), COLUMN()+(-1), 1)), 2)</f>
        <v>9804.09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162.43</v>
      </c>
      <c r="H13" s="17">
        <f ca="1">ROUND(INDIRECT(ADDRESS(ROW()+(0), COLUMN()+(-3), 1))*INDIRECT(ADDRESS(ROW()+(0), COLUMN()+(-1), 1)), 2)</f>
        <v>487.29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0.191</v>
      </c>
      <c r="F14" s="16" t="s">
        <v>28</v>
      </c>
      <c r="G14" s="17">
        <v>2446.3</v>
      </c>
      <c r="H14" s="17">
        <f ca="1">ROUND(INDIRECT(ADDRESS(ROW()+(0), COLUMN()+(-3), 1))*INDIRECT(ADDRESS(ROW()+(0), COLUMN()+(-1), 1)), 2)</f>
        <v>467.24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0.191</v>
      </c>
      <c r="F15" s="16" t="s">
        <v>31</v>
      </c>
      <c r="G15" s="17">
        <v>1526.36</v>
      </c>
      <c r="H15" s="17">
        <f ca="1">ROUND(INDIRECT(ADDRESS(ROW()+(0), COLUMN()+(-3), 1))*INDIRECT(ADDRESS(ROW()+(0), COLUMN()+(-1), 1)), 2)</f>
        <v>291.53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0.064</v>
      </c>
      <c r="F16" s="16" t="s">
        <v>34</v>
      </c>
      <c r="G16" s="17">
        <v>2446.3</v>
      </c>
      <c r="H16" s="17">
        <f ca="1">ROUND(INDIRECT(ADDRESS(ROW()+(0), COLUMN()+(-3), 1))*INDIRECT(ADDRESS(ROW()+(0), COLUMN()+(-1), 1)), 2)</f>
        <v>156.56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0.064</v>
      </c>
      <c r="F17" s="16" t="s">
        <v>37</v>
      </c>
      <c r="G17" s="17">
        <v>1526.36</v>
      </c>
      <c r="H17" s="17">
        <f ca="1">ROUND(INDIRECT(ADDRESS(ROW()+(0), COLUMN()+(-3), 1))*INDIRECT(ADDRESS(ROW()+(0), COLUMN()+(-1), 1)), 2)</f>
        <v>97.69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0.152</v>
      </c>
      <c r="F18" s="16" t="s">
        <v>40</v>
      </c>
      <c r="G18" s="17">
        <v>2380.68</v>
      </c>
      <c r="H18" s="17">
        <f ca="1">ROUND(INDIRECT(ADDRESS(ROW()+(0), COLUMN()+(-3), 1))*INDIRECT(ADDRESS(ROW()+(0), COLUMN()+(-1), 1)), 2)</f>
        <v>361.86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0.152</v>
      </c>
      <c r="F19" s="20" t="s">
        <v>43</v>
      </c>
      <c r="G19" s="21">
        <v>1526.36</v>
      </c>
      <c r="H19" s="21">
        <f ca="1">ROUND(INDIRECT(ADDRESS(ROW()+(0), COLUMN()+(-3), 1))*INDIRECT(ADDRESS(ROW()+(0), COLUMN()+(-1), 1)), 2)</f>
        <v>232.01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37782.7</v>
      </c>
      <c r="H20" s="24">
        <f ca="1">ROUND(INDIRECT(ADDRESS(ROW()+(0), COLUMN()+(-3), 1))*INDIRECT(ADDRESS(ROW()+(0), COLUMN()+(-1), 1))/100, 2)</f>
        <v>755.65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38538.4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