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<sst xmlns="http://schemas.openxmlformats.org/spreadsheetml/2006/main" count="45" uniqueCount="45">
  <si>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</si>
  <si>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GFB020</t>
  </si>
  <si>
    <t xml:space="preserve">m²</t>
  </si>
  <si>
    <t xml:space="preserve">Barrette en béton armé, sans boues.</t>
  </si>
  <si>
    <r>
      <rPr>
        <sz val="8.25"/>
        <color rgb="FF000000"/>
        <rFont val="Arial"/>
        <family val="2"/>
      </rPr>
      <t xml:space="preserve">Barrette en béton armé "PANTALLAX", de 26 cm d'épaisseur, avec une largeur de 80 à 300 cm et allant jusqu'à 6 m de profondeur, ou jusqu'à rencontrer de la roche ou des couches dures de terrain, dans un terrain cohésif stable sans rejet dans le SPT, sans utilisation de boues thixotropiques; réalisé avec béton prêt à l'emploi BCN: CPJ-CEM II/A 32,5 - Fl - B 30 - 5/15 - E: 2a - BA - destiné à être pompé - P 18-305, coulage depuis le camion, bétonné en continu à sec à l'aide d'un tube plongeur, et acier Fe E 500, avec une quantité approximative de 30 kg/m². Comprend le fil de fer à lier et les séparateurs. Le prix comprend le ferraillage de l'armature (coupe, façonnage et assemblage des éléments) sur l'aire de ferraillage en chantier et la pose en coffrage sur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</si>
  <si>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</si>
  <si>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</si>
  <si>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</si>
  <si>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</si>
  <si>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</si>
  <si>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</si>
  <si>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mt07aco020j</t>
  </si>
  <si>
    <t xml:space="preserve">Séparateur homologué pour parois moulées.</t>
  </si>
  <si>
    <t xml:space="preserve">U</t>
  </si>
  <si>
    <t xml:space="preserve">mt07aco055e</t>
  </si>
  <si>
    <t xml:space="preserve">Barres en acier haute adhérence, Fe E 500, de divers diamètres.</t>
  </si>
  <si>
    <t xml:space="preserve">kg</t>
  </si>
  <si>
    <t xml:space="preserve">mt08var050</t>
  </si>
  <si>
    <t xml:space="preserve">Fil de fer galvanisé pour attacher, de 1,30 mm de diamètre.</t>
  </si>
  <si>
    <t xml:space="preserve">kg</t>
  </si>
  <si>
    <t xml:space="preserve">mt10haf040vbga</t>
  </si>
  <si>
    <t xml:space="preserve">Béton prêt à l'emploi BCN: CPJ-CEM II/A 32,5 - Fl - B 30 - 5/15 - E: 2a - BA - destiné à être pompé - P 18-305.</t>
  </si>
  <si>
    <t xml:space="preserve">m³</t>
  </si>
  <si>
    <t xml:space="preserve">mq03pae060am</t>
  </si>
  <si>
    <t xml:space="preserve">Matériel pour excavation d'une paroi moulée de 26 cm d'épaisseur et jusqu'à 6 m de profondeur, excavation sans utilisation de boues thixotropiques, en terrain cohésif stable sans rejet dans le SPT.</t>
  </si>
  <si>
    <t xml:space="preserve">h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</si>
  <si>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</si>
  <si>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</si>
  <si>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</si>
  <si>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</si>
  <si>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</si>
  <si>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</si>
  <si>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</si>
  <si>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</si>
  <si>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</si>
  <si>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</si>
  <si>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</si>
  <si>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</si>
  <si>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</si>
  <si>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</si>
  <si>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</si>
  <si>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</si>
  <si>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</si>
  <si>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2.952,82F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</si>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</sst>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75.3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2</v>
      </c>
      <c r="F9" s="11" t="s">
        <v>13</v>
      </c>
      <c r="G9" s="13">
        <v>81.14</v>
      </c>
      <c r="H9" s="13">
        <f ca="1">ROUND(INDIRECT(ADDRESS(ROW()+(0), COLUMN()+(-3), 1))*INDIRECT(ADDRESS(ROW()+(0), COLUMN()+(-1), 1)), 2)</f>
        <v>162.28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31.5</v>
      </c>
      <c r="F10" s="16" t="s">
        <v>16</v>
      </c>
      <c r="G10" s="17">
        <v>754.62</v>
      </c>
      <c r="H10" s="17">
        <f ca="1">ROUND(INDIRECT(ADDRESS(ROW()+(0), COLUMN()+(-3), 1))*INDIRECT(ADDRESS(ROW()+(0), COLUMN()+(-1), 1)), 2)</f>
        <v>23770.5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0.33</v>
      </c>
      <c r="F11" s="16" t="s">
        <v>19</v>
      </c>
      <c r="G11" s="17">
        <v>1090.2</v>
      </c>
      <c r="H11" s="17">
        <f ca="1">ROUND(INDIRECT(ADDRESS(ROW()+(0), COLUMN()+(-3), 1))*INDIRECT(ADDRESS(ROW()+(0), COLUMN()+(-1), 1)), 2)</f>
        <v>359.77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0.33</v>
      </c>
      <c r="F12" s="16" t="s">
        <v>22</v>
      </c>
      <c r="G12" s="17">
        <v>84742.7</v>
      </c>
      <c r="H12" s="17">
        <f ca="1">ROUND(INDIRECT(ADDRESS(ROW()+(0), COLUMN()+(-3), 1))*INDIRECT(ADDRESS(ROW()+(0), COLUMN()+(-1), 1)), 2)</f>
        <v>27965.1</v>
      </c>
    </row>
    <row r="13" spans="1:8" ht="34.50" thickBot="1" customHeight="1">
      <c r="A13" s="14" t="s">
        <v>23</v>
      </c>
      <c r="B13" s="14"/>
      <c r="C13" s="14"/>
      <c r="D13" s="14" t="s">
        <v>24</v>
      </c>
      <c r="E13" s="15">
        <v>0.495</v>
      </c>
      <c r="F13" s="16" t="s">
        <v>25</v>
      </c>
      <c r="G13" s="17">
        <v>28614</v>
      </c>
      <c r="H13" s="17">
        <f ca="1">ROUND(INDIRECT(ADDRESS(ROW()+(0), COLUMN()+(-3), 1))*INDIRECT(ADDRESS(ROW()+(0), COLUMN()+(-1), 1)), 2)</f>
        <v>14163.9</v>
      </c>
    </row>
    <row r="14" spans="1:8" ht="24.00" thickBot="1" customHeight="1">
      <c r="A14" s="14" t="s">
        <v>26</v>
      </c>
      <c r="B14" s="14"/>
      <c r="C14" s="14"/>
      <c r="D14" s="14" t="s">
        <v>27</v>
      </c>
      <c r="E14" s="15">
        <v>0.1</v>
      </c>
      <c r="F14" s="16" t="s">
        <v>28</v>
      </c>
      <c r="G14" s="17">
        <v>36868</v>
      </c>
      <c r="H14" s="17">
        <f ca="1">ROUND(INDIRECT(ADDRESS(ROW()+(0), COLUMN()+(-3), 1))*INDIRECT(ADDRESS(ROW()+(0), COLUMN()+(-1), 1)), 2)</f>
        <v>3686.8</v>
      </c>
    </row>
    <row r="15" spans="1:8" ht="13.50" thickBot="1" customHeight="1">
      <c r="A15" s="14" t="s">
        <v>29</v>
      </c>
      <c r="B15" s="14"/>
      <c r="C15" s="14"/>
      <c r="D15" s="14" t="s">
        <v>30</v>
      </c>
      <c r="E15" s="15">
        <v>0.307</v>
      </c>
      <c r="F15" s="16" t="s">
        <v>31</v>
      </c>
      <c r="G15" s="17">
        <v>2583.24</v>
      </c>
      <c r="H15" s="17">
        <f ca="1">ROUND(INDIRECT(ADDRESS(ROW()+(0), COLUMN()+(-3), 1))*INDIRECT(ADDRESS(ROW()+(0), COLUMN()+(-1), 1)), 2)</f>
        <v>793.05</v>
      </c>
    </row>
    <row r="16" spans="1:8" ht="13.50" thickBot="1" customHeight="1">
      <c r="A16" s="14" t="s">
        <v>32</v>
      </c>
      <c r="B16" s="14"/>
      <c r="C16" s="14"/>
      <c r="D16" s="14" t="s">
        <v>33</v>
      </c>
      <c r="E16" s="15">
        <v>0.421</v>
      </c>
      <c r="F16" s="16" t="s">
        <v>34</v>
      </c>
      <c r="G16" s="17">
        <v>1655.1</v>
      </c>
      <c r="H16" s="17">
        <f ca="1">ROUND(INDIRECT(ADDRESS(ROW()+(0), COLUMN()+(-3), 1))*INDIRECT(ADDRESS(ROW()+(0), COLUMN()+(-1), 1)), 2)</f>
        <v>696.8</v>
      </c>
    </row>
    <row r="17" spans="1:8" ht="13.50" thickBot="1" customHeight="1">
      <c r="A17" s="14" t="s">
        <v>35</v>
      </c>
      <c r="B17" s="14"/>
      <c r="C17" s="14"/>
      <c r="D17" s="14" t="s">
        <v>36</v>
      </c>
      <c r="E17" s="15">
        <v>0.084</v>
      </c>
      <c r="F17" s="16" t="s">
        <v>37</v>
      </c>
      <c r="G17" s="17">
        <v>2583.24</v>
      </c>
      <c r="H17" s="17">
        <f ca="1">ROUND(INDIRECT(ADDRESS(ROW()+(0), COLUMN()+(-3), 1))*INDIRECT(ADDRESS(ROW()+(0), COLUMN()+(-1), 1)), 2)</f>
        <v>216.99</v>
      </c>
    </row>
    <row r="18" spans="1:8" ht="13.50" thickBot="1" customHeight="1">
      <c r="A18" s="14" t="s">
        <v>38</v>
      </c>
      <c r="B18" s="14"/>
      <c r="C18" s="14"/>
      <c r="D18" s="18" t="s">
        <v>39</v>
      </c>
      <c r="E18" s="19">
        <v>0.337</v>
      </c>
      <c r="F18" s="20" t="s">
        <v>40</v>
      </c>
      <c r="G18" s="21">
        <v>1655.1</v>
      </c>
      <c r="H18" s="21">
        <f ca="1">ROUND(INDIRECT(ADDRESS(ROW()+(0), COLUMN()+(-3), 1))*INDIRECT(ADDRESS(ROW()+(0), COLUMN()+(-1), 1)), 2)</f>
        <v>557.77</v>
      </c>
    </row>
    <row r="19" spans="1:8" ht="13.50" thickBot="1" customHeight="1">
      <c r="A19" s="18"/>
      <c r="B19" s="18"/>
      <c r="C19" s="18"/>
      <c r="D19" s="5" t="s">
        <v>41</v>
      </c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72373</v>
      </c>
      <c r="H19" s="24">
        <f ca="1">ROUND(INDIRECT(ADDRESS(ROW()+(0), COLUMN()+(-3), 1))*INDIRECT(ADDRESS(ROW()+(0), COLUMN()+(-1), 1))/100, 2)</f>
        <v>1447.46</v>
      </c>
    </row>
    <row r="20" spans="1:8" ht="13.50" thickBot="1" customHeight="1">
      <c r="A20" s="25" t="s">
        <v>43</v>
      </c>
      <c r="B20" s="25"/>
      <c r="C20" s="25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73820.5</v>
      </c>
    </row>
  </sheetData>
  <mergeCells count="16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