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<sst xmlns="http://schemas.openxmlformats.org/spreadsheetml/2006/main" count="33" uniqueCount="33">
  <si>
    <t xml:space="preserve"/>
  </si>
  <si>
    <t xml:space="preserve">FME020</t>
  </si>
  <si>
    <t xml:space="preserve">m²</t>
  </si>
  <si>
    <t xml:space="preserve">Bardage métallique avec tôles d'aluminium.</t>
  </si>
  <si>
    <r>
      <rPr>
        <sz val="8.25"/>
        <color rgb="FF000000"/>
        <rFont val="Arial"/>
        <family val="2"/>
      </rPr>
      <t xml:space="preserve">Bardage métallique avec tôle d'aluminium anodisé naturel, de 0,6 mm d'épaisseur, Mise en place: avec vis en acier galvanisé sur sous-structure support constituée de profilés oméga en acier galvanisé, de 85 mm de largeur, avec une séparation de 600 mm. Comprend les ancrages mécaniques pour la fixation de l'ossature de soutien.</t>
    </r>
    <r>
      <rPr>
        <sz val="8.25"/>
        <color rgb="FF000000"/>
        <rFont val="Arial"/>
        <family val="2"/>
      </rPr>
      <t xml:space="preserve">
</t>
    </r>
  </si>
  <si>
    <t xml:space="preserve">Code interne</t>
  </si>
  <si>
    <t xml:space="preserve">Désignation</t>
  </si>
  <si>
    <t xml:space="preserve">Quantité</t>
  </si>
  <si>
    <t xml:space="preserve">Unité</t>
  </si>
  <si>
    <t xml:space="preserve">Prix unitaire</t>
  </si>
  <si>
    <t xml:space="preserve">Prix total</t>
  </si>
  <si>
    <t xml:space="preserve">mt29pme030a</t>
  </si>
  <si>
    <t xml:space="preserve">Profilé oméga en acier galvanisé, de 85 mm de largeur.</t>
  </si>
  <si>
    <t xml:space="preserve">m</t>
  </si>
  <si>
    <t xml:space="preserve">mt26aaa033a</t>
  </si>
  <si>
    <t xml:space="preserve">Ancrage mécanique avec cheville en nylon et vis en acier galvanisé, à tête fraisée.</t>
  </si>
  <si>
    <t xml:space="preserve">U</t>
  </si>
  <si>
    <t xml:space="preserve">mt29pme020a</t>
  </si>
  <si>
    <t xml:space="preserve">Tôle d'aluminium anodisé naturel, de 0,6 mm d'épaisseur, pour revêtement des parements verticaux intérieurs.</t>
  </si>
  <si>
    <t xml:space="preserve">m²</t>
  </si>
  <si>
    <t xml:space="preserve">mt29pme040a</t>
  </si>
  <si>
    <t xml:space="preserve">Vis en acier galvanisé.</t>
  </si>
  <si>
    <t xml:space="preserve">U</t>
  </si>
  <si>
    <t xml:space="preserve">mo018</t>
  </si>
  <si>
    <t xml:space="preserve">Compagnon professionnel III/CP2 menuisier PVC et métal.</t>
  </si>
  <si>
    <t xml:space="preserve">h</t>
  </si>
  <si>
    <t xml:space="preserve">mo059</t>
  </si>
  <si>
    <t xml:space="preserve">Ouvrier professionnel II/OP menuisier PVC et métal.</t>
  </si>
  <si>
    <t xml:space="preserve">h</t>
  </si>
  <si>
    <t xml:space="preserve">Frais de chantier des unités d'ouvrage</t>
  </si>
  <si>
    <t xml:space="preserve">%</t>
  </si>
  <si>
    <t xml:space="preserve">Coût d'entretien décennal: 6.090,37F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</si>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</sst>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0" xfId="0" applyFont="1" applyAlignment="1">
      <alignment horizontal="justify" vertical="top" wrapText="1"/>
    </xf>
    <xf numFmtId="0" fontId="0" fillId="0" borderId="1" xfId="0" applyFont="1" applyAlignment="1">
      <alignment horizontal="left" vertical="top" wrapText="1"/>
    </xf>
    <xf numFmtId="0" fontId="0" fillId="0" borderId="1" xfId="0" applyFont="1" applyAlignment="1">
      <alignment horizontal="center" vertical="bottom" wrapText="1"/>
    </xf>
    <xf numFmtId="0" fontId="0" fillId="0" borderId="2" xfId="0" applyFont="1" applyAlignment="1">
      <alignment horizontal="left" vertical="top" wrapText="1"/>
    </xf>
    <xf numFmtId="200" fontId="0" fillId="0" borderId="0" xfId="0" applyFont="1" applyAlignment="1">
      <alignment horizontal="right" vertical="top" wrapText="1"/>
    </xf>
    <xf numFmtId="200" fontId="0" fillId="0" borderId="2" xfId="0" applyFont="1" applyAlignment="1">
      <alignment horizontal="right" vertical="top" wrapText="1"/>
    </xf>
    <xf numFmtId="0" fontId="0" fillId="0" borderId="0" xfId="0" applyFont="1" applyAlignment="1">
      <alignment horizontal="center" vertical="top" wrapText="1"/>
    </xf>
    <xf numFmtId="0" fontId="0" fillId="0" borderId="2" xfId="0" applyFont="1" applyAlignment="1">
      <alignment horizontal="center" vertical="top" wrapText="1"/>
    </xf>
    <xf numFmtId="201" fontId="0" fillId="0" borderId="0" xfId="0" applyFont="1" applyAlignment="1">
      <alignment horizontal="right" vertical="top" wrapText="1"/>
    </xf>
    <xf numFmtId="201" fontId="0" fillId="0" borderId="2" xfId="0" applyFont="1" applyAlignment="1">
      <alignment horizontal="right" vertical="top" wrapText="1"/>
    </xf>
    <xf numFmtId="0" fontId="0" fillId="0" borderId="3" xfId="0" applyFont="1" applyAlignment="1">
      <alignment horizontal="left" vertical="top" wrapText="1"/>
    </xf>
    <xf numFmtId="200" fontId="0" fillId="0" borderId="3" xfId="0" applyFont="1" applyAlignment="1">
      <alignment horizontal="right" vertical="top" wrapText="1"/>
    </xf>
    <xf numFmtId="0" fontId="0" fillId="0" borderId="3" xfId="0" applyFont="1" applyAlignment="1">
      <alignment horizontal="center" vertical="top" wrapText="1"/>
    </xf>
    <xf numFmtId="201" fontId="0" fillId="0" borderId="3" xfId="0" applyFont="1" applyAlignment="1">
      <alignment horizontal="right" vertical="top" wrapText="1"/>
    </xf>
    <xf numFmtId="0" fontId="0" fillId="0" borderId="4" xfId="0" applyFont="1" applyAlignment="1">
      <alignment horizontal="left" vertical="top" wrapText="1"/>
    </xf>
    <xf numFmtId="200" fontId="0" fillId="0" borderId="4" xfId="0" applyFont="1" applyAlignment="1">
      <alignment horizontal="right" vertical="top" wrapText="1"/>
    </xf>
    <xf numFmtId="0" fontId="0" fillId="0" borderId="4" xfId="0" applyFont="1" applyAlignment="1">
      <alignment horizontal="center" vertical="top" wrapText="1"/>
    </xf>
    <xf numFmtId="201" fontId="0" fillId="0" borderId="4" xfId="0" applyFont="1" applyAlignment="1">
      <alignment horizontal="right" vertical="top" wrapText="1"/>
    </xf>
    <xf numFmtId="200" fontId="0" fillId="0" borderId="1" xfId="0" applyFont="1" applyAlignment="1">
      <alignment horizontal="right" vertical="top" wrapText="1"/>
    </xf>
    <xf numFmtId="0" fontId="0" fillId="0" borderId="1" xfId="0" applyFont="1" applyAlignment="1">
      <alignment horizontal="center" vertical="top" wrapText="1"/>
    </xf>
    <xf numFmtId="201" fontId="0" fillId="0" borderId="1" xfId="0" applyFont="1" applyAlignment="1">
      <alignment horizontal="right" vertical="top" wrapText="1"/>
    </xf>
    <xf numFmtId="0" fontId="0" fillId="0" borderId="5" xfId="0" applyFont="1" applyAlignment="1">
      <alignment horizontal="left" vertical="top" wrapText="1"/>
    </xf>
    <xf numFmtId="0" fontId="0" fillId="0" borderId="6" xfId="0" applyFont="1" applyAlignment="1">
      <alignment horizontal="left" vertical="top" wrapText="1"/>
    </xf>
    <xf numFmtId="0" fontId="0" fillId="0" borderId="7" xfId="0" applyFont="1" applyAlignment="1">
      <alignment horizontal="center" vertical="center" wrapText="1"/>
    </xf>
    <xf numFmtId="201" fontId="0" fillId="0" borderId="7"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8.16" customWidth="1"/>
    <col min="2" max="2" width="4.59" customWidth="1"/>
    <col min="3" max="3" width="1.70" customWidth="1"/>
    <col min="4" max="4" width="75.99" customWidth="1"/>
    <col min="5" max="5" width="8.16" customWidth="1"/>
    <col min="6" max="6" width="5.44" customWidth="1"/>
    <col min="7" max="7" width="14.96" customWidth="1"/>
    <col min="8" max="8" width="9.52" customWidth="1"/>
  </cols>
  <sheetData>
    <row r="1" spans="1:1" ht="2.25" thickBot="1" customHeight="1">
      <c r="A1" s="1" t="s">
        <v>0</v>
      </c>
      <c r="B1" s="1"/>
      <c r="C1" s="1"/>
      <c r="D1" s="1"/>
      <c r="E1" s="1"/>
      <c r="F1" s="1"/>
      <c r="G1" s="1"/>
      <c r="H1" s="1"/>
    </row>
    <row r="3" spans="1:8" ht="13.50" thickBot="1" customHeight="1">
      <c r="A3" s="2" t="s">
        <v>1</v>
      </c>
      <c r="B3" s="3" t="s">
        <v>2</v>
      </c>
      <c r="C3" s="3"/>
      <c r="D3" s="2" t="s">
        <v>3</v>
      </c>
      <c r="E3" s="2"/>
      <c r="F3" s="2"/>
      <c r="G3" s="2"/>
      <c r="H3" s="2"/>
    </row>
    <row r="5" spans="1:8" ht="45.00" thickBot="1" customHeight="1">
      <c r="A5" s="5" t="s">
        <v>4</v>
      </c>
      <c r="B5" s="5"/>
      <c r="C5" s="5"/>
      <c r="D5" s="5"/>
      <c r="E5" s="5"/>
      <c r="F5" s="5"/>
      <c r="G5" s="5"/>
      <c r="H5" s="5"/>
    </row>
    <row r="8" spans="1:8" ht="13.50" thickBot="1" customHeight="1">
      <c r="A8" s="6" t="s">
        <v>5</v>
      </c>
      <c r="B8" s="6"/>
      <c r="C8" s="6" t="s">
        <v>6</v>
      </c>
      <c r="D8" s="6"/>
      <c r="E8" s="6" t="s">
        <v>7</v>
      </c>
      <c r="F8" s="6" t="s">
        <v>8</v>
      </c>
      <c r="G8" s="6" t="s">
        <v>9</v>
      </c>
      <c r="H8" s="6" t="s">
        <v>10</v>
      </c>
    </row>
    <row r="9" spans="1:8" ht="13.50" thickBot="1" customHeight="1">
      <c r="A9" s="7" t="s">
        <v>11</v>
      </c>
      <c r="B9" s="7"/>
      <c r="C9" s="7" t="s">
        <v>12</v>
      </c>
      <c r="D9" s="7"/>
      <c r="E9" s="9">
        <v>1.66</v>
      </c>
      <c r="F9" s="11" t="s">
        <v>13</v>
      </c>
      <c r="G9" s="13">
        <v>1701.22</v>
      </c>
      <c r="H9" s="13">
        <f ca="1">ROUND(INDIRECT(ADDRESS(ROW()+(0), COLUMN()+(-3), 1))*INDIRECT(ADDRESS(ROW()+(0), COLUMN()+(-1), 1)), 2)</f>
        <v>2824.03</v>
      </c>
    </row>
    <row r="10" spans="1:8" ht="13.50" thickBot="1" customHeight="1">
      <c r="A10" s="14" t="s">
        <v>14</v>
      </c>
      <c r="B10" s="14"/>
      <c r="C10" s="14" t="s">
        <v>15</v>
      </c>
      <c r="D10" s="14"/>
      <c r="E10" s="15">
        <v>12</v>
      </c>
      <c r="F10" s="16" t="s">
        <v>16</v>
      </c>
      <c r="G10" s="17">
        <v>247.92</v>
      </c>
      <c r="H10" s="17">
        <f ca="1">ROUND(INDIRECT(ADDRESS(ROW()+(0), COLUMN()+(-3), 1))*INDIRECT(ADDRESS(ROW()+(0), COLUMN()+(-1), 1)), 2)</f>
        <v>2975.04</v>
      </c>
    </row>
    <row r="11" spans="1:8" ht="24.00" thickBot="1" customHeight="1">
      <c r="A11" s="14" t="s">
        <v>17</v>
      </c>
      <c r="B11" s="14"/>
      <c r="C11" s="14" t="s">
        <v>18</v>
      </c>
      <c r="D11" s="14"/>
      <c r="E11" s="15">
        <v>1.05</v>
      </c>
      <c r="F11" s="16" t="s">
        <v>19</v>
      </c>
      <c r="G11" s="17">
        <v>36984</v>
      </c>
      <c r="H11" s="17">
        <f ca="1">ROUND(INDIRECT(ADDRESS(ROW()+(0), COLUMN()+(-3), 1))*INDIRECT(ADDRESS(ROW()+(0), COLUMN()+(-1), 1)), 2)</f>
        <v>38833.2</v>
      </c>
    </row>
    <row r="12" spans="1:8" ht="13.50" thickBot="1" customHeight="1">
      <c r="A12" s="14" t="s">
        <v>20</v>
      </c>
      <c r="B12" s="14"/>
      <c r="C12" s="14" t="s">
        <v>21</v>
      </c>
      <c r="D12" s="14"/>
      <c r="E12" s="15">
        <v>9.33</v>
      </c>
      <c r="F12" s="16" t="s">
        <v>22</v>
      </c>
      <c r="G12" s="17">
        <v>273.56</v>
      </c>
      <c r="H12" s="17">
        <f ca="1">ROUND(INDIRECT(ADDRESS(ROW()+(0), COLUMN()+(-3), 1))*INDIRECT(ADDRESS(ROW()+(0), COLUMN()+(-1), 1)), 2)</f>
        <v>2552.31</v>
      </c>
    </row>
    <row r="13" spans="1:8" ht="13.50" thickBot="1" customHeight="1">
      <c r="A13" s="14" t="s">
        <v>23</v>
      </c>
      <c r="B13" s="14"/>
      <c r="C13" s="14" t="s">
        <v>24</v>
      </c>
      <c r="D13" s="14"/>
      <c r="E13" s="15">
        <v>0.345</v>
      </c>
      <c r="F13" s="16" t="s">
        <v>25</v>
      </c>
      <c r="G13" s="17">
        <v>2411.88</v>
      </c>
      <c r="H13" s="17">
        <f ca="1">ROUND(INDIRECT(ADDRESS(ROW()+(0), COLUMN()+(-3), 1))*INDIRECT(ADDRESS(ROW()+(0), COLUMN()+(-1), 1)), 2)</f>
        <v>832.1</v>
      </c>
    </row>
    <row r="14" spans="1:8" ht="13.50" thickBot="1" customHeight="1">
      <c r="A14" s="14" t="s">
        <v>26</v>
      </c>
      <c r="B14" s="14"/>
      <c r="C14" s="18" t="s">
        <v>27</v>
      </c>
      <c r="D14" s="18"/>
      <c r="E14" s="19">
        <v>0.345</v>
      </c>
      <c r="F14" s="20" t="s">
        <v>28</v>
      </c>
      <c r="G14" s="21">
        <v>1529.26</v>
      </c>
      <c r="H14" s="21">
        <f ca="1">ROUND(INDIRECT(ADDRESS(ROW()+(0), COLUMN()+(-3), 1))*INDIRECT(ADDRESS(ROW()+(0), COLUMN()+(-1), 1)), 2)</f>
        <v>527.59</v>
      </c>
    </row>
    <row r="15" spans="1:8" ht="13.50" thickBot="1" customHeight="1">
      <c r="A15" s="18"/>
      <c r="B15" s="18"/>
      <c r="C15" s="5" t="s">
        <v>29</v>
      </c>
      <c r="D15" s="5"/>
      <c r="E15" s="22">
        <v>2</v>
      </c>
      <c r="F15" s="23" t="s">
        <v>30</v>
      </c>
      <c r="G15" s="24">
        <f ca="1">ROUND(SUM(INDIRECT(ADDRESS(ROW()+(-1), COLUMN()+(1), 1)),INDIRECT(ADDRESS(ROW()+(-2), COLUMN()+(1), 1)),INDIRECT(ADDRESS(ROW()+(-3), COLUMN()+(1), 1)),INDIRECT(ADDRESS(ROW()+(-4), COLUMN()+(1), 1)),INDIRECT(ADDRESS(ROW()+(-5), COLUMN()+(1), 1)),INDIRECT(ADDRESS(ROW()+(-6), COLUMN()+(1), 1))), 2)</f>
        <v>48544.3</v>
      </c>
      <c r="H15" s="24">
        <f ca="1">ROUND(INDIRECT(ADDRESS(ROW()+(0), COLUMN()+(-3), 1))*INDIRECT(ADDRESS(ROW()+(0), COLUMN()+(-1), 1))/100, 2)</f>
        <v>970.89</v>
      </c>
    </row>
    <row r="16" spans="1:8" ht="13.50" thickBot="1" customHeight="1">
      <c r="A16" s="25" t="s">
        <v>31</v>
      </c>
      <c r="B16" s="25"/>
      <c r="C16" s="26"/>
      <c r="D16" s="26"/>
      <c r="E16" s="26"/>
      <c r="F16" s="27"/>
      <c r="G16" s="25" t="s">
        <v>32</v>
      </c>
      <c r="H16" s="28">
        <f ca="1">ROUND(SUM(INDIRECT(ADDRESS(ROW()+(-1), COLUMN()+(0), 1)),INDIRECT(ADDRESS(ROW()+(-2), COLUMN()+(0), 1)),INDIRECT(ADDRESS(ROW()+(-3), COLUMN()+(0), 1)),INDIRECT(ADDRESS(ROW()+(-4), COLUMN()+(0), 1)),INDIRECT(ADDRESS(ROW()+(-5), COLUMN()+(0), 1)),INDIRECT(ADDRESS(ROW()+(-6), COLUMN()+(0), 1)),INDIRECT(ADDRESS(ROW()+(-7), COLUMN()+(0), 1))), 2)</f>
        <v>49515.2</v>
      </c>
    </row>
  </sheetData>
  <mergeCells count="21">
    <mergeCell ref="A1:H1"/>
    <mergeCell ref="B3:C3"/>
    <mergeCell ref="D3:H3"/>
    <mergeCell ref="A5:H5"/>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E16"/>
  </mergeCells>
  <pageMargins left="0.147638" right="0.147638" top="0.206693" bottom="0.206693" header="0.0" footer="0.0"/>
  <pageSetup paperSize="9" orientation="portrait"/>
  <rowBreaks count="0" manualBreakCount="0">
    </rowBreaks>
</worksheet>
</file>