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<sst xmlns="http://schemas.openxmlformats.org/spreadsheetml/2006/main" count="54" uniqueCount="54">
  <si>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</si>
  <si>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TAI030</t>
  </si>
  <si>
    <t xml:space="preserve">U</t>
  </si>
  <si>
    <t xml:space="preserve">Plaque extérieure d'un interphone vidéo collectif.</t>
  </si>
  <si>
    <r>
      <rPr>
        <sz val="8.25"/>
        <color rgb="FF000000"/>
        <rFont val="Arial"/>
        <family val="2"/>
      </rPr>
      <t xml:space="preserve">Installation de plaque extérieure d'accès supplémentaire d'interphone vidéo digital pour 10 logements composée de: plaque extérieure de rue digital avec 10 boutons-poussoirs d'appel, fermeture supérieure et inférieure et caméra B/N, alimentateur. Comprend l'ouvre-portes, la visière, les répartiteurs de vidéo, le câblage et les boîtes. Le prix ne comprend pas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</si>
  <si>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</si>
  <si>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</si>
  <si>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</si>
  <si>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</si>
  <si>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</si>
  <si>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</si>
  <si>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mt35aia010b</t>
  </si>
  <si>
    <t xml:space="preserve">Tube souple en PVC, annelé, de couleur noire, de 20 mm de diamètre nominal, pour canalisation encastrée dans des parois maçonnées (horizontales et verticales). Résistance à la compression 320 N, résistance à l'impact 1 joule, température de travail -5°C jusqu'à 60°C, avec degré de protection IP545 selon NF EN 60529, non propagateur de la flamme. Selon NF EN 61386-1 et NF EN 61386-22.</t>
  </si>
  <si>
    <t xml:space="preserve">m</t>
  </si>
  <si>
    <t xml:space="preserve">mt40pea030c</t>
  </si>
  <si>
    <t xml:space="preserve">Câble parallèle constitué de conducteurs de cuivre de 2x1,0 mm².</t>
  </si>
  <si>
    <t xml:space="preserve">m</t>
  </si>
  <si>
    <t xml:space="preserve">mt40pga012</t>
  </si>
  <si>
    <t xml:space="preserve">Câble d'interphone vidéo constitué de conducteurs de cuivre de 2x0,25 mm² + 2x1,0 mm² et câble coaxial de 75 Ohm.</t>
  </si>
  <si>
    <t xml:space="preserve">m</t>
  </si>
  <si>
    <t xml:space="preserve">mt40pga020b</t>
  </si>
  <si>
    <t xml:space="preserve">Boîte à encastrer, pour module compact.</t>
  </si>
  <si>
    <t xml:space="preserve">U</t>
  </si>
  <si>
    <t xml:space="preserve">mt40pga062b</t>
  </si>
  <si>
    <t xml:space="preserve">Visière, pour module compact.</t>
  </si>
  <si>
    <t xml:space="preserve">U</t>
  </si>
  <si>
    <t xml:space="preserve">mt40pgv070f</t>
  </si>
  <si>
    <t xml:space="preserve">Module compact pour vidéo, avec 10 boutons-poussoirs d'appel sur deux colonnes, et fermeture supérieure et inférieure.</t>
  </si>
  <si>
    <t xml:space="preserve">U</t>
  </si>
  <si>
    <t xml:space="preserve">mt40pga090c</t>
  </si>
  <si>
    <t xml:space="preserve">Module de son, avec télécaméra B/N.</t>
  </si>
  <si>
    <t xml:space="preserve">U</t>
  </si>
  <si>
    <t xml:space="preserve">mt40pga100b</t>
  </si>
  <si>
    <t xml:space="preserve">Module microtraité.</t>
  </si>
  <si>
    <t xml:space="preserve">U</t>
  </si>
  <si>
    <t xml:space="preserve">mt40pga110</t>
  </si>
  <si>
    <t xml:space="preserve">Module codificateur de boutons-poussoirs.</t>
  </si>
  <si>
    <t xml:space="preserve">U</t>
  </si>
  <si>
    <t xml:space="preserve">mt40pga050b</t>
  </si>
  <si>
    <t xml:space="preserve">Ouvre-portes électrique de courant continu.</t>
  </si>
  <si>
    <t xml:space="preserve">U</t>
  </si>
  <si>
    <t xml:space="preserve">mt40pga130c</t>
  </si>
  <si>
    <t xml:space="preserve">Source d'alimentation, pour 10 écrans et/ou téléphones avec installation numérique.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</si>
  <si>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</si>
  <si>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</si>
  <si>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</si>
  <si>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</si>
  <si>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</si>
  <si>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</si>
  <si>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</si>
  <si>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</si>
  <si>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</si>
  <si>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496.962,78F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</si>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</sst>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7.01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32</v>
      </c>
      <c r="E9" s="11" t="s">
        <v>13</v>
      </c>
      <c r="F9" s="13">
        <v>356.57</v>
      </c>
      <c r="G9" s="13">
        <f ca="1">ROUND(INDIRECT(ADDRESS(ROW()+(0), COLUMN()+(-3), 1))*INDIRECT(ADDRESS(ROW()+(0), COLUMN()+(-1), 1)), 2)</f>
        <v>11410.2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7</v>
      </c>
      <c r="E10" s="16" t="s">
        <v>16</v>
      </c>
      <c r="F10" s="17">
        <v>717.16</v>
      </c>
      <c r="G10" s="17">
        <f ca="1">ROUND(INDIRECT(ADDRESS(ROW()+(0), COLUMN()+(-3), 1))*INDIRECT(ADDRESS(ROW()+(0), COLUMN()+(-1), 1)), 2)</f>
        <v>5020.12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25</v>
      </c>
      <c r="E11" s="16" t="s">
        <v>19</v>
      </c>
      <c r="F11" s="17">
        <v>1527.02</v>
      </c>
      <c r="G11" s="17">
        <f ca="1">ROUND(INDIRECT(ADDRESS(ROW()+(0), COLUMN()+(-3), 1))*INDIRECT(ADDRESS(ROW()+(0), COLUMN()+(-1), 1)), 2)</f>
        <v>38175.5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4411.38</v>
      </c>
      <c r="G12" s="17">
        <f ca="1">ROUND(INDIRECT(ADDRESS(ROW()+(0), COLUMN()+(-3), 1))*INDIRECT(ADDRESS(ROW()+(0), COLUMN()+(-1), 1)), 2)</f>
        <v>4411.38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27613.5</v>
      </c>
      <c r="G13" s="17">
        <f ca="1">ROUND(INDIRECT(ADDRESS(ROW()+(0), COLUMN()+(-3), 1))*INDIRECT(ADDRESS(ROW()+(0), COLUMN()+(-1), 1)), 2)</f>
        <v>27613.5</v>
      </c>
    </row>
    <row r="14" spans="1:7" ht="24.0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126700</v>
      </c>
      <c r="G14" s="17">
        <f ca="1">ROUND(INDIRECT(ADDRESS(ROW()+(0), COLUMN()+(-3), 1))*INDIRECT(ADDRESS(ROW()+(0), COLUMN()+(-1), 1)), 2)</f>
        <v>126700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</v>
      </c>
      <c r="E15" s="16" t="s">
        <v>31</v>
      </c>
      <c r="F15" s="17">
        <v>389533</v>
      </c>
      <c r="G15" s="17">
        <f ca="1">ROUND(INDIRECT(ADDRESS(ROW()+(0), COLUMN()+(-3), 1))*INDIRECT(ADDRESS(ROW()+(0), COLUMN()+(-1), 1)), 2)</f>
        <v>389533</v>
      </c>
    </row>
    <row r="16" spans="1:7" ht="13.50" thickBot="1" customHeight="1">
      <c r="A16" s="14" t="s">
        <v>32</v>
      </c>
      <c r="B16" s="14"/>
      <c r="C16" s="14" t="s">
        <v>33</v>
      </c>
      <c r="D16" s="15">
        <v>1</v>
      </c>
      <c r="E16" s="16" t="s">
        <v>34</v>
      </c>
      <c r="F16" s="17">
        <v>110361</v>
      </c>
      <c r="G16" s="17">
        <f ca="1">ROUND(INDIRECT(ADDRESS(ROW()+(0), COLUMN()+(-3), 1))*INDIRECT(ADDRESS(ROW()+(0), COLUMN()+(-1), 1)), 2)</f>
        <v>110361</v>
      </c>
    </row>
    <row r="17" spans="1:7" ht="13.50" thickBot="1" customHeight="1">
      <c r="A17" s="14" t="s">
        <v>35</v>
      </c>
      <c r="B17" s="14"/>
      <c r="C17" s="14" t="s">
        <v>36</v>
      </c>
      <c r="D17" s="15">
        <v>1</v>
      </c>
      <c r="E17" s="16" t="s">
        <v>37</v>
      </c>
      <c r="F17" s="17">
        <v>19138.6</v>
      </c>
      <c r="G17" s="17">
        <f ca="1">ROUND(INDIRECT(ADDRESS(ROW()+(0), COLUMN()+(-3), 1))*INDIRECT(ADDRESS(ROW()+(0), COLUMN()+(-1), 1)), 2)</f>
        <v>19138.6</v>
      </c>
    </row>
    <row r="18" spans="1:7" ht="13.50" thickBot="1" customHeight="1">
      <c r="A18" s="14" t="s">
        <v>38</v>
      </c>
      <c r="B18" s="14"/>
      <c r="C18" s="14" t="s">
        <v>39</v>
      </c>
      <c r="D18" s="15">
        <v>1</v>
      </c>
      <c r="E18" s="16" t="s">
        <v>40</v>
      </c>
      <c r="F18" s="17">
        <v>15550.1</v>
      </c>
      <c r="G18" s="17">
        <f ca="1">ROUND(INDIRECT(ADDRESS(ROW()+(0), COLUMN()+(-3), 1))*INDIRECT(ADDRESS(ROW()+(0), COLUMN()+(-1), 1)), 2)</f>
        <v>15550.1</v>
      </c>
    </row>
    <row r="19" spans="1:7" ht="13.50" thickBot="1" customHeight="1">
      <c r="A19" s="14" t="s">
        <v>41</v>
      </c>
      <c r="B19" s="14"/>
      <c r="C19" s="14" t="s">
        <v>42</v>
      </c>
      <c r="D19" s="15">
        <v>1</v>
      </c>
      <c r="E19" s="16" t="s">
        <v>43</v>
      </c>
      <c r="F19" s="17">
        <v>96159.6</v>
      </c>
      <c r="G19" s="17">
        <f ca="1">ROUND(INDIRECT(ADDRESS(ROW()+(0), COLUMN()+(-3), 1))*INDIRECT(ADDRESS(ROW()+(0), COLUMN()+(-1), 1)), 2)</f>
        <v>96159.6</v>
      </c>
    </row>
    <row r="20" spans="1:7" ht="13.50" thickBot="1" customHeight="1">
      <c r="A20" s="14" t="s">
        <v>44</v>
      </c>
      <c r="B20" s="14"/>
      <c r="C20" s="14" t="s">
        <v>45</v>
      </c>
      <c r="D20" s="15">
        <v>18.945</v>
      </c>
      <c r="E20" s="16" t="s">
        <v>46</v>
      </c>
      <c r="F20" s="17">
        <v>2446.3</v>
      </c>
      <c r="G20" s="17">
        <f ca="1">ROUND(INDIRECT(ADDRESS(ROW()+(0), COLUMN()+(-3), 1))*INDIRECT(ADDRESS(ROW()+(0), COLUMN()+(-1), 1)), 2)</f>
        <v>46345.2</v>
      </c>
    </row>
    <row r="21" spans="1:7" ht="13.50" thickBot="1" customHeight="1">
      <c r="A21" s="14" t="s">
        <v>47</v>
      </c>
      <c r="B21" s="14"/>
      <c r="C21" s="18" t="s">
        <v>48</v>
      </c>
      <c r="D21" s="19">
        <v>18.945</v>
      </c>
      <c r="E21" s="20" t="s">
        <v>49</v>
      </c>
      <c r="F21" s="21">
        <v>1523.45</v>
      </c>
      <c r="G21" s="21">
        <f ca="1">ROUND(INDIRECT(ADDRESS(ROW()+(0), COLUMN()+(-3), 1))*INDIRECT(ADDRESS(ROW()+(0), COLUMN()+(-1), 1)), 2)</f>
        <v>28861.8</v>
      </c>
    </row>
    <row r="22" spans="1:7" ht="13.50" thickBot="1" customHeight="1">
      <c r="A22" s="18"/>
      <c r="B22" s="18"/>
      <c r="C22" s="5" t="s">
        <v>50</v>
      </c>
      <c r="D22" s="22">
        <v>2</v>
      </c>
      <c r="E22" s="23" t="s">
        <v>51</v>
      </c>
      <c r="F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919280</v>
      </c>
      <c r="G22" s="24">
        <f ca="1">ROUND(INDIRECT(ADDRESS(ROW()+(0), COLUMN()+(-3), 1))*INDIRECT(ADDRESS(ROW()+(0), COLUMN()+(-1), 1))/100, 2)</f>
        <v>18385.6</v>
      </c>
    </row>
    <row r="23" spans="1:7" ht="13.50" thickBot="1" customHeight="1">
      <c r="A23" s="25" t="s">
        <v>52</v>
      </c>
      <c r="B23" s="25"/>
      <c r="C23" s="26"/>
      <c r="D23" s="26"/>
      <c r="E23" s="27"/>
      <c r="F23" s="25" t="s">
        <v>53</v>
      </c>
      <c r="G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937666</v>
      </c>
    </row>
  </sheetData>
  <mergeCells count="19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D23"/>
  </mergeCells>
  <pageMargins left="0.147638" right="0.147638" top="0.206693" bottom="0.206693" header="0.0" footer="0.0"/>
  <pageSetup paperSize="9" orientation="portrait"/>
  <rowBreaks count="0" manualBreakCount="0">
    </rowBreaks>
</worksheet>
</file>