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<sst xmlns="http://schemas.openxmlformats.org/spreadsheetml/2006/main" count="27" uniqueCount="27">
  <si>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</si>
  <si>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TNM040</t>
  </si>
  <si>
    <t xml:space="preserve">m</t>
  </si>
  <si>
    <t xml:space="preserve">Tuyauterie multicouche en polyéthylène résistant à la température/aluminium/polyéthylène résistant à la température (PE-RT/Al/PE-RT).</t>
  </si>
  <si>
    <r>
      <rPr>
        <sz val="8.25"/>
        <color rgb="FF000000"/>
        <rFont val="Arial"/>
        <family val="2"/>
      </rPr>
      <t xml:space="preserve">Tuyauterie constituée de tube multicouche en polyéthylène résistant à la température/aluminium/polyéthylène résistant à la température (PE-RT/Al/PE-RT), avec le couvercle en aluminium sans soudure, de 16 mm de diamètre extérieur et 2,0 mm d'épaisseur, couleur blanche, fourni en rouleaux. Installation en surface. Comprend le matériau auxiliaire pour le montage et la fixation à l'ouvrage, les accessoires et les pièces spéciales.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</si>
  <si>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</si>
  <si>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</si>
  <si>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</si>
  <si>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</si>
  <si>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</si>
  <si>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</si>
  <si>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mt37tpu425a</t>
  </si>
  <si>
    <t xml:space="preserve">Matériau auxiliaire pour montage et fixation à l'ouvrage des tuyaux multicouche en polyéthylène résistant à la température/aluminium/polyéthylène résistant à la température (PE-RT/Al/PE-RT), de 16 mm de diamètre extérieur.</t>
  </si>
  <si>
    <t xml:space="preserve">U</t>
  </si>
  <si>
    <t xml:space="preserve">mt37tpu025ag</t>
  </si>
  <si>
    <t xml:space="preserve">Tube multicouche en polyéthylène résistant à la température/aluminium/polyéthylène résistant à la température (PE-RT/Al/PE-RT), avec le couvercle en aluminium sans soudure, de 16 mm de diamètre extérieur et 2,0 mm d'épaisseur, couleur blanche, fourni en rouleaux, selon NF EN ISO 21003-2, avec le prix augmenté de 30% pour cause d'accessoires et pièces spéciales.</t>
  </si>
  <si>
    <t xml:space="preserve">m</t>
  </si>
  <si>
    <t xml:space="preserve">mo008</t>
  </si>
  <si>
    <t xml:space="preserve">Compagnon professionnel III/CP2 plombier.</t>
  </si>
  <si>
    <t xml:space="preserve">h</t>
  </si>
  <si>
    <t xml:space="preserve">mo107</t>
  </si>
  <si>
    <t xml:space="preserve">Ouvrier professionnel II/OP plombier.</t>
  </si>
  <si>
    <t xml:space="preserve">h</t>
  </si>
  <si>
    <t xml:space="preserve">Frais de chantier des unités d'ouvrage</t>
  </si>
  <si>
    <t xml:space="preserve">%</t>
  </si>
  <si>
    <t xml:space="preserve">Coût d'entretien décennal: 143,46F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</si>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</sst>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50" customWidth="1"/>
    <col min="2" max="2" width="4.42" customWidth="1"/>
    <col min="3" max="3" width="1.19" customWidth="1"/>
    <col min="4" max="4" width="77.35"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24.0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34.50" thickBot="1" customHeight="1">
      <c r="A9" s="7" t="s">
        <v>11</v>
      </c>
      <c r="B9" s="7"/>
      <c r="C9" s="7" t="s">
        <v>12</v>
      </c>
      <c r="D9" s="7"/>
      <c r="E9" s="9">
        <v>1</v>
      </c>
      <c r="F9" s="11" t="s">
        <v>13</v>
      </c>
      <c r="G9" s="13">
        <v>144.11</v>
      </c>
      <c r="H9" s="13">
        <f ca="1">ROUND(INDIRECT(ADDRESS(ROW()+(0), COLUMN()+(-3), 1))*INDIRECT(ADDRESS(ROW()+(0), COLUMN()+(-1), 1)), 2)</f>
        <v>144.11</v>
      </c>
    </row>
    <row r="10" spans="1:8" ht="45.00" thickBot="1" customHeight="1">
      <c r="A10" s="14" t="s">
        <v>14</v>
      </c>
      <c r="B10" s="14"/>
      <c r="C10" s="14" t="s">
        <v>15</v>
      </c>
      <c r="D10" s="14"/>
      <c r="E10" s="15">
        <v>1</v>
      </c>
      <c r="F10" s="16" t="s">
        <v>16</v>
      </c>
      <c r="G10" s="17">
        <v>3727.62</v>
      </c>
      <c r="H10" s="17">
        <f ca="1">ROUND(INDIRECT(ADDRESS(ROW()+(0), COLUMN()+(-3), 1))*INDIRECT(ADDRESS(ROW()+(0), COLUMN()+(-1), 1)), 2)</f>
        <v>3727.62</v>
      </c>
    </row>
    <row r="11" spans="1:8" ht="13.50" thickBot="1" customHeight="1">
      <c r="A11" s="14" t="s">
        <v>17</v>
      </c>
      <c r="B11" s="14"/>
      <c r="C11" s="14" t="s">
        <v>18</v>
      </c>
      <c r="D11" s="14"/>
      <c r="E11" s="15">
        <v>0.037</v>
      </c>
      <c r="F11" s="16" t="s">
        <v>19</v>
      </c>
      <c r="G11" s="17">
        <v>2446.3</v>
      </c>
      <c r="H11" s="17">
        <f ca="1">ROUND(INDIRECT(ADDRESS(ROW()+(0), COLUMN()+(-3), 1))*INDIRECT(ADDRESS(ROW()+(0), COLUMN()+(-1), 1)), 2)</f>
        <v>90.51</v>
      </c>
    </row>
    <row r="12" spans="1:8" ht="13.50" thickBot="1" customHeight="1">
      <c r="A12" s="14" t="s">
        <v>20</v>
      </c>
      <c r="B12" s="14"/>
      <c r="C12" s="18" t="s">
        <v>21</v>
      </c>
      <c r="D12" s="18"/>
      <c r="E12" s="19">
        <v>0.037</v>
      </c>
      <c r="F12" s="20" t="s">
        <v>22</v>
      </c>
      <c r="G12" s="21">
        <v>1523.45</v>
      </c>
      <c r="H12" s="21">
        <f ca="1">ROUND(INDIRECT(ADDRESS(ROW()+(0), COLUMN()+(-3), 1))*INDIRECT(ADDRESS(ROW()+(0), COLUMN()+(-1), 1)), 2)</f>
        <v>56.37</v>
      </c>
    </row>
    <row r="13" spans="1:8" ht="13.50" thickBot="1" customHeight="1">
      <c r="A13" s="18"/>
      <c r="B13" s="18"/>
      <c r="C13" s="5" t="s">
        <v>23</v>
      </c>
      <c r="D13" s="5"/>
      <c r="E13" s="22">
        <v>2</v>
      </c>
      <c r="F13" s="23" t="s">
        <v>24</v>
      </c>
      <c r="G13" s="24">
        <f ca="1">ROUND(SUM(INDIRECT(ADDRESS(ROW()+(-1), COLUMN()+(1), 1)),INDIRECT(ADDRESS(ROW()+(-2), COLUMN()+(1), 1)),INDIRECT(ADDRESS(ROW()+(-3), COLUMN()+(1), 1)),INDIRECT(ADDRESS(ROW()+(-4), COLUMN()+(1), 1))), 2)</f>
        <v>4018.61</v>
      </c>
      <c r="H13" s="24">
        <f ca="1">ROUND(INDIRECT(ADDRESS(ROW()+(0), COLUMN()+(-3), 1))*INDIRECT(ADDRESS(ROW()+(0), COLUMN()+(-1), 1))/100, 2)</f>
        <v>80.37</v>
      </c>
    </row>
    <row r="14" spans="1:8" ht="13.50" thickBot="1" customHeight="1">
      <c r="A14" s="25" t="s">
        <v>25</v>
      </c>
      <c r="B14" s="25"/>
      <c r="C14" s="26"/>
      <c r="D14" s="26"/>
      <c r="E14" s="26"/>
      <c r="F14" s="27"/>
      <c r="G14" s="25" t="s">
        <v>26</v>
      </c>
      <c r="H14" s="28">
        <f ca="1">ROUND(SUM(INDIRECT(ADDRESS(ROW()+(-1), COLUMN()+(0), 1)),INDIRECT(ADDRESS(ROW()+(-2), COLUMN()+(0), 1)),INDIRECT(ADDRESS(ROW()+(-3), COLUMN()+(0), 1)),INDIRECT(ADDRESS(ROW()+(-4), COLUMN()+(0), 1)),INDIRECT(ADDRESS(ROW()+(-5), COLUMN()+(0), 1))), 2)</f>
        <v>4098.98</v>
      </c>
    </row>
  </sheetData>
  <mergeCells count="17">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E14"/>
  </mergeCells>
  <pageMargins left="0.147638" right="0.147638" top="0.206693" bottom="0.206693" header="0.0" footer="0.0"/>
  <pageSetup paperSize="9" orientation="portrait"/>
  <rowBreaks count="0" manualBreakCount="0">
    </rowBreaks>
</worksheet>
</file>